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5.92.75\01.総務系 04.財政\15財政分析（財政状況資料集）国\普通会計\令和元年度財政状況資料集\20210914    令和元年度財政状況資料集の作成等について（その２）\【財政状況資料集】_054640_東成瀬村_2019\"/>
    </mc:Choice>
  </mc:AlternateContent>
  <xr:revisionPtr revIDLastSave="0" documentId="8_{415EBE80-98A3-4A3C-BB6D-C806FE0F52B9}" xr6:coauthVersionLast="44" xr6:coauthVersionMax="44" xr10:uidLastSave="{00000000-0000-0000-0000-000000000000}"/>
  <bookViews>
    <workbookView xWindow="-120" yWindow="-120" windowWidth="29040" windowHeight="15840" tabRatio="8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AM35" i="10"/>
  <c r="C35" i="10"/>
  <c r="AM34" i="10"/>
  <c r="U34" i="10"/>
  <c r="U35" i="10" s="1"/>
  <c r="U36" i="10" s="1"/>
  <c r="U37" i="10" s="1"/>
  <c r="U38" i="10" s="1"/>
  <c r="C34" i="10"/>
  <c r="BW34" i="10" l="1"/>
  <c r="BW35" i="10" s="1"/>
  <c r="BW36" i="10" s="1"/>
  <c r="BW37" i="10" s="1"/>
  <c r="BW38" i="10" s="1"/>
  <c r="BW39" i="10" s="1"/>
  <c r="BW40" i="10" s="1"/>
  <c r="BW41"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<sst xmlns="http://schemas.openxmlformats.org/spreadsheetml/2006/main" count="1136" uniqueCount="614">
  <si>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</si>
  <si>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</si>
  <si>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</si>
  <si>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</si>
  <si>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</si>
  <si>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</si>
  <si>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</si>
  <si>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</si>
  <si>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</si>
  <si>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</si>
  <si>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</si>
  <si>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</si>
  <si>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</si>
  <si>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</si>
  <si>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</si>
  <si>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</si>
  <si>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</si>
  <si>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</si>
  <si>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</si>
  <si>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</si>
  <si>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</si>
  <si>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</si>
  <si>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</si>
  <si>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</si>
  <si>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</si>
  <si>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</si>
  <si>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</si>
  <si>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</si>
  <si>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</si>
  <si>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</si>
  <si>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</si>
  <si>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</si>
  <si>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</si>
  <si>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</si>
  <si>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</si>
  <si>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</si>
  <si>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</si>
  <si>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</si>
  <si>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</si>
  <si>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</si>
  <si>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</si>
  <si>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</si>
  <si>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</si>
  <si>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</si>
  <si>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</si>
  <si>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</si>
  <si>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</si>
  <si>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</si>
  <si>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</si>
  <si>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</si>
  <si>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</si>
  <si>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</si>
  <si>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</si>
  <si>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</si>
  <si>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</si>
  <si>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</si>
  <si>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</si>
  <si>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</si>
  <si>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</si>
  <si>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</si>
  <si>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</si>
  <si>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</si>
  <si>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</si>
  <si>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</si>
  <si>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</si>
  <si>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</si>
  <si>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</si>
  <si>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</si>
  <si>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</si>
  <si>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</si>
  <si>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</si>
  <si>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</si>
  <si>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</si>
  <si>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</si>
  <si>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</si>
  <si>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</si>
  <si>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</si>
  <si>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</si>
  <si>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</si>
  <si>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</si>
  <si>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</si>
  <si>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</si>
  <si>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</si>
  <si>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</si>
  <si>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</si>
  <si>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</si>
  <si>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</si>
  <si>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</si>
  <si>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</si>
  <si>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</si>
  <si>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</si>
  <si>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</si>
  <si>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</si>
  <si>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</si>
  <si>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</si>
  <si>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</si>
  <si>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</si>
  <si>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東成瀬村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</si>
  <si>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</si>
  <si>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</si>
  <si>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</si>
  <si>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</si>
  <si>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</si>
  <si>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</si>
  <si>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</si>
  <si>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</si>
  <si>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</si>
  <si>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</si>
  <si>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</si>
  <si>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</si>
  <si>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</si>
  <si>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</si>
  <si>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</si>
  <si>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</si>
  <si>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</si>
  <si>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</si>
  <si>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</si>
  <si>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</si>
  <si>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</si>
  <si>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</si>
  <si>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</si>
  <si>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</si>
  <si>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</si>
  <si>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</si>
  <si>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</si>
  <si>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</si>
  <si>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</si>
  <si>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</si>
  <si>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</si>
  <si>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</si>
  <si>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</si>
  <si>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</si>
  <si>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</si>
  <si>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</si>
  <si>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</si>
  <si>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</si>
  <si>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</si>
  <si>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</si>
  <si>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</si>
  <si>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</si>
  <si>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</si>
  <si>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</si>
  <si>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</si>
  <si>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</si>
  <si>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</si>
  <si>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</si>
  <si>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</si>
  <si>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</si>
  <si>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</si>
  <si>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</si>
  <si>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</si>
  <si>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</si>
  <si>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</si>
  <si>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</si>
  <si>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</si>
  <si>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</si>
  <si>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</si>
  <si>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</si>
  <si>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</si>
  <si>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</si>
  <si>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</si>
  <si>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</si>
  <si>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</si>
  <si>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</si>
  <si>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</si>
  <si>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</si>
  <si>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</si>
  <si>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</si>
  <si>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</si>
  <si>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</si>
  <si>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</si>
  <si>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</si>
  <si>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</si>
  <si>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</si>
  <si>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</si>
  <si>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</si>
  <si>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</si>
  <si>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</si>
  <si>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</si>
  <si>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</si>
  <si>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</si>
  <si>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</si>
  <si>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</si>
  <si>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</si>
  <si>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</si>
  <si>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</si>
  <si>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</si>
  <si>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</si>
  <si>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</si>
  <si>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</si>
  <si>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</si>
  <si>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</si>
  <si>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</si>
  <si>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</si>
  <si>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</si>
  <si>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</si>
  <si>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</si>
  <si>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</si>
  <si>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</si>
  <si>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</si>
  <si>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</si>
  <si>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</si>
  <si>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</si>
  <si>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</si>
  <si>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</si>
  <si>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</si>
  <si>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</si>
  <si>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</si>
  <si>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</si>
  <si>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</si>
  <si>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</si>
  <si>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</si>
  <si>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</si>
  <si>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</si>
  <si>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</si>
  <si>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秋田県東成瀬村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</si>
  <si>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</si>
  <si>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</si>
  <si>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</si>
  <si>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</si>
  <si>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</si>
  <si>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</si>
  <si>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</si>
  <si>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</si>
  <si>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</si>
  <si>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</si>
  <si>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</si>
  <si>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</si>
  <si>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</si>
  <si>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</si>
  <si>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</si>
  <si>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</si>
  <si>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</si>
  <si>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</si>
  <si>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</si>
  <si>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</si>
  <si>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</si>
  <si>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</si>
  <si>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</si>
  <si>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</si>
  <si>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</si>
  <si>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</si>
  <si>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</si>
  <si>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</si>
  <si>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</si>
  <si>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</si>
  <si>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</si>
  <si>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</si>
  <si>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</si>
  <si>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</si>
  <si>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</si>
  <si>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</si>
  <si>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</si>
  <si>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</si>
  <si>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</si>
  <si>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</si>
  <si>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</si>
  <si>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</si>
  <si>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</si>
  <si>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</si>
  <si>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</si>
  <si>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</si>
  <si>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</si>
  <si>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</si>
  <si>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</si>
  <si>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</si>
  <si>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</si>
  <si>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</si>
  <si>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</si>
  <si>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</si>
  <si>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</si>
  <si>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</si>
  <si>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</si>
  <si>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</si>
  <si>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</si>
  <si>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</si>
  <si>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</si>
  <si>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</si>
  <si>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</si>
  <si>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</si>
  <si>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</si>
  <si>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</si>
  <si>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</si>
  <si>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</si>
  <si>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</si>
  <si>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</si>
  <si>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</si>
  <si>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</si>
  <si>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</si>
  <si>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</si>
  <si>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</si>
  <si>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</si>
  <si>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</si>
  <si>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</si>
  <si>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</si>
  <si>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</si>
  <si>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</si>
  <si>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</si>
  <si>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</si>
  <si>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</si>
  <si>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</si>
  <si>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</si>
  <si>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</si>
  <si>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</si>
  <si>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</si>
  <si>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</si>
  <si>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</si>
  <si>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</si>
  <si>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</si>
  <si>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</si>
  <si>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</si>
  <si>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</si>
  <si>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</si>
  <si>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</si>
  <si>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</si>
  <si>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</si>
  <si>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</si>
  <si>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</si>
  <si>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</si>
  <si>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</si>
  <si>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</si>
  <si>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</si>
  <si>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</si>
  <si>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</si>
  <si>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</si>
  <si>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</si>
  <si>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</si>
  <si>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</si>
  <si>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</si>
  <si>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</si>
  <si>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</si>
  <si>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</si>
  <si>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</si>
  <si>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</si>
  <si>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</si>
  <si>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</si>
  <si>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</si>
  <si>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</si>
  <si>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</si>
  <si>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</si>
  <si>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</si>
  <si>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</si>
  <si>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</si>
  <si>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</si>
  <si>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</si>
  <si>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</si>
  <si>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</si>
  <si>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</si>
  <si>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</si>
  <si>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</si>
  <si>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</si>
  <si>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</si>
  <si>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</si>
  <si>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</si>
  <si>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</si>
  <si>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</si>
  <si>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</si>
  <si>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</si>
  <si>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</si>
  <si>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</si>
  <si>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</si>
  <si>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</si>
  <si>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</si>
  <si>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</si>
  <si>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</si>
  <si>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</si>
  <si>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</si>
  <si>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</si>
  <si>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秋田県東成瀬村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</si>
  <si>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</si>
  <si>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</si>
  <si>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</si>
  <si>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</si>
  <si>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</si>
  <si>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</si>
  <si>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</si>
  <si>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</si>
  <si>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</si>
  <si>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</si>
  <si>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</si>
  <si>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</si>
  <si>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</si>
  <si>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</si>
  <si>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</si>
  <si>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</si>
  <si>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</si>
  <si>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</si>
  <si>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</si>
  <si>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</si>
  <si>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</si>
  <si>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</si>
  <si>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</si>
  <si>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</si>
  <si>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</si>
  <si>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</si>
  <si>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</si>
  <si>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</si>
  <si>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</si>
  <si>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</si>
  <si>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</si>
  <si>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</si>
  <si>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</si>
  <si>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</si>
  <si>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</si>
  <si>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</si>
  <si>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</si>
  <si>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</si>
  <si>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介護保険特別会計（介護サービス事業勘定）</t>
    <phoneticPr fontId="5"/>
  </si>
  <si>
    <t>-</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</si>
  <si>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</si>
  <si>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</si>
  <si>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</si>
  <si>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</si>
  <si>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</si>
  <si>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</si>
  <si>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</si>
  <si>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</si>
  <si>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</si>
  <si>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</si>
  <si>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</si>
  <si>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</si>
  <si>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</si>
  <si>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</si>
  <si>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</si>
  <si>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</si>
  <si>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</si>
  <si>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</si>
  <si>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</si>
  <si>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</si>
  <si>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</si>
  <si>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</si>
  <si>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</si>
  <si>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</si>
  <si>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</si>
  <si>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</si>
  <si>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</si>
  <si>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</si>
  <si>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</si>
  <si>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</si>
  <si>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</si>
  <si>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</si>
  <si>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</si>
  <si>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</si>
  <si>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</si>
  <si>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</si>
  <si>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</si>
  <si>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</si>
  <si>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</si>
  <si>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</si>
  <si>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</si>
  <si>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</si>
  <si>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</si>
  <si>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</si>
  <si>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</si>
  <si>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</si>
  <si>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</si>
  <si>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</si>
  <si>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</si>
  <si>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</si>
  <si>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</si>
  <si>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</si>
  <si>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</si>
  <si>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</si>
  <si>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</si>
  <si>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</si>
  <si>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</si>
  <si>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</si>
  <si>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</si>
  <si>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</si>
  <si>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</si>
  <si>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</si>
  <si>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</si>
  <si>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</si>
  <si>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</si>
  <si>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</si>
  <si>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</si>
  <si>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</si>
  <si>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</si>
  <si>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</si>
  <si>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</si>
  <si>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</si>
  <si>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</si>
  <si>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</si>
  <si>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</si>
  <si>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</si>
  <si>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</si>
  <si>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</si>
  <si>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</si>
  <si>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</si>
  <si>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</si>
  <si>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</si>
  <si>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</si>
  <si>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</si>
  <si>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</si>
  <si>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</si>
  <si>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</si>
  <si>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</si>
  <si>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</si>
  <si>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</si>
  <si>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</si>
  <si>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</si>
  <si>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</si>
  <si>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</si>
  <si>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</si>
  <si>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</si>
  <si>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</si>
  <si>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</si>
  <si>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</si>
  <si>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</si>
  <si>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</si>
  <si>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</si>
  <si>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</si>
  <si>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</si>
  <si>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</si>
  <si>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</si>
  <si>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</si>
  <si>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</si>
  <si>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</si>
  <si>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</si>
  <si>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</si>
  <si>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</si>
  <si>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</si>
  <si>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</si>
  <si>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</si>
  <si>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</si>
  <si>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</si>
  <si>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</si>
  <si>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</si>
  <si>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</si>
  <si>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</si>
  <si>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</si>
  <si>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</si>
  <si>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</si>
  <si>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</si>
  <si>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</si>
  <si>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</si>
  <si>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</si>
  <si>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</si>
  <si>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</si>
  <si>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</si>
  <si>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</si>
  <si>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</si>
  <si>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</si>
  <si>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</si>
  <si>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</si>
  <si>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</si>
  <si>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</si>
  <si>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</si>
  <si>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</si>
  <si>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</si>
  <si>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</si>
  <si>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</si>
  <si>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</si>
  <si>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</si>
  <si>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</si>
  <si>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</si>
  <si>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</si>
  <si>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</si>
  <si>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</si>
  <si>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</si>
  <si>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</si>
  <si>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</si>
  <si>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</si>
  <si>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</si>
  <si>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13.92</t>
  </si>
  <si>
    <t>▲ 5.79</t>
  </si>
  <si>
    <t>▲ 2.98</t>
  </si>
  <si>
    <t>一般会計</t>
  </si>
  <si>
    <t>国民健康保険特別会計（事業勘定）</t>
  </si>
  <si>
    <t>国民健康保険特別会計（直営診療施設勘定）</t>
  </si>
  <si>
    <t>介護保険特別会計（保険事業勘定）</t>
  </si>
  <si>
    <t>後期高齢者医療特別会計</t>
  </si>
  <si>
    <t>簡易水道事業特別会計</t>
  </si>
  <si>
    <t>下水道事業特別会計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</si>
  <si>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</si>
  <si>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</si>
  <si>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</si>
  <si>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</si>
  <si>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</si>
  <si>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</si>
  <si>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</si>
  <si>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</si>
  <si>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</si>
  <si>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19"/>
  </si>
  <si>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9"/>
  </si>
  <si>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9"/>
  </si>
  <si>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9"/>
  </si>
  <si>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19"/>
  </si>
  <si>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</si>
  <si>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19"/>
  </si>
  <si>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19"/>
  </si>
  <si>
    <t>秋田栗駒リゾート</t>
    <rPh sb="0" eb="2">
      <t>アキタ</t>
    </rPh>
    <rPh sb="2" eb="4">
      <t>クリコマ</t>
    </rPh>
    <phoneticPr fontId="19"/>
  </si>
  <si>
    <t>栗駒開発</t>
    <rPh sb="0" eb="2">
      <t>クリコマ</t>
    </rPh>
    <rPh sb="2" eb="4">
      <t>カイハツ</t>
    </rPh>
    <phoneticPr fontId="19"/>
  </si>
  <si>
    <t>栗駒ハイランド</t>
    <rPh sb="0" eb="2">
      <t>クリコマ</t>
    </rPh>
    <phoneticPr fontId="19"/>
  </si>
  <si>
    <t>○</t>
    <phoneticPr fontId="2"/>
  </si>
  <si>
    <t>-</t>
    <phoneticPr fontId="2"/>
  </si>
  <si>
    <t>地域福祉基金</t>
    <rPh sb="0" eb="2">
      <t>チイキ</t>
    </rPh>
    <rPh sb="2" eb="4">
      <t>フクシ</t>
    </rPh>
    <rPh sb="4" eb="6">
      <t>キキン</t>
    </rPh>
    <phoneticPr fontId="5"/>
  </si>
  <si>
    <t>さわやかなるせ仙人の郷基金</t>
    <rPh sb="7" eb="9">
      <t>センニン</t>
    </rPh>
    <rPh sb="10" eb="11">
      <t>サト</t>
    </rPh>
    <rPh sb="11" eb="13">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</si>
  <si>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</si>
  <si>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</si>
  <si>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</si>
  <si>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ふるさと水と土保全基金</t>
    <rPh sb="4" eb="5">
      <t>ミズ</t>
    </rPh>
    <rPh sb="6" eb="7">
      <t>ツチ</t>
    </rPh>
    <rPh sb="7" eb="9">
      <t>ホゼン</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</si>
  <si>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</si>
  <si>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</si>
  <si>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</si>
  <si>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</si>
  <si>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</si>
  <si>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</si>
  <si>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</si>
  <si>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</si>
  <si>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</si>
  <si>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</si>
  <si>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有形固定資産減価償却率ともに増加傾向にあり、将来負担比率は前年度比で9.7％、有形固定資産減価償却率は前年度比で2％上昇している。将来負担比率は、簡易水道事業特別会計における地方債元利償還金の増加に伴い一般会計繰出金見込額が増加しているためで、有形固定資産減価償却率の増加は昨年度同様、各公共施設の老朽化が進んでいるためである。
　令和４年度までは簡易水道事業における繰出金額の高止まりが想定されるため、繰上償還を行いながら地方債残高の削減に取り組んでいきたい。</t>
    <rPh sb="1" eb="3">
      <t>ショウライ</t>
    </rPh>
    <rPh sb="3" eb="5">
      <t>フタン</t>
    </rPh>
    <rPh sb="5" eb="7">
      <t>ヒリツ</t>
    </rPh>
    <rPh sb="8" eb="10">
      <t>ユウケイ</t>
    </rPh>
    <rPh sb="10" eb="12">
      <t>コテイ</t>
    </rPh>
    <rPh sb="12" eb="13">
      <t>シ</t>
    </rPh>
    <rPh sb="13" eb="14">
      <t>サン</t>
    </rPh>
    <rPh sb="14" eb="16">
      <t>ゲンカ</t>
    </rPh>
    <rPh sb="16" eb="18">
      <t>ショウキャク</t>
    </rPh>
    <rPh sb="18" eb="19">
      <t>リツ</t>
    </rPh>
    <rPh sb="22" eb="24">
      <t>ゾウカ</t>
    </rPh>
    <rPh sb="24" eb="26">
      <t>ケイコウ</t>
    </rPh>
    <rPh sb="30" eb="32">
      <t>ショウライ</t>
    </rPh>
    <rPh sb="32" eb="34">
      <t>フタン</t>
    </rPh>
    <rPh sb="34" eb="36">
      <t>ヒリツ</t>
    </rPh>
    <rPh sb="37" eb="41">
      <t>ゼンネンドヒ</t>
    </rPh>
    <rPh sb="47" eb="49">
      <t>ユウケイ</t>
    </rPh>
    <rPh sb="49" eb="51">
      <t>コテイ</t>
    </rPh>
    <rPh sb="51" eb="53">
      <t>シサン</t>
    </rPh>
    <rPh sb="53" eb="55">
      <t>ゲンカ</t>
    </rPh>
    <rPh sb="55" eb="57">
      <t>ショウキャク</t>
    </rPh>
    <rPh sb="57" eb="58">
      <t>リツ</t>
    </rPh>
    <rPh sb="59" eb="63">
      <t>ゼンネンドヒ</t>
    </rPh>
    <rPh sb="66" eb="68">
      <t>ジョウショウ</t>
    </rPh>
    <rPh sb="73" eb="75">
      <t>ショウライ</t>
    </rPh>
    <rPh sb="75" eb="77">
      <t>フタン</t>
    </rPh>
    <rPh sb="77" eb="79">
      <t>ヒリツ</t>
    </rPh>
    <rPh sb="81" eb="83">
      <t>カンイ</t>
    </rPh>
    <rPh sb="83" eb="85">
      <t>スイドウ</t>
    </rPh>
    <rPh sb="85" eb="87">
      <t>ジギョウ</t>
    </rPh>
    <rPh sb="87" eb="89">
      <t>トクベツ</t>
    </rPh>
    <rPh sb="89" eb="91">
      <t>カイケイ</t>
    </rPh>
    <rPh sb="95" eb="98">
      <t>チホウサイ</t>
    </rPh>
    <rPh sb="98" eb="100">
      <t>ガンリ</t>
    </rPh>
    <rPh sb="100" eb="102">
      <t>ショウカン</t>
    </rPh>
    <rPh sb="102" eb="103">
      <t>キン</t>
    </rPh>
    <rPh sb="104" eb="106">
      <t>ゾウカ</t>
    </rPh>
    <rPh sb="107" eb="108">
      <t>トモナ</t>
    </rPh>
    <rPh sb="109" eb="111">
      <t>イッパン</t>
    </rPh>
    <rPh sb="111" eb="113">
      <t>カイケイ</t>
    </rPh>
    <rPh sb="113" eb="115">
      <t>クリダ</t>
    </rPh>
    <rPh sb="115" eb="116">
      <t>キン</t>
    </rPh>
    <rPh sb="116" eb="118">
      <t>ミコ</t>
    </rPh>
    <rPh sb="118" eb="119">
      <t>ガク</t>
    </rPh>
    <rPh sb="120" eb="122">
      <t>ゾウカ</t>
    </rPh>
    <rPh sb="130" eb="132">
      <t>ユウケイ</t>
    </rPh>
    <rPh sb="132" eb="136">
      <t>コテイシサン</t>
    </rPh>
    <rPh sb="136" eb="138">
      <t>ゲンカ</t>
    </rPh>
    <rPh sb="138" eb="141">
      <t>ショウキャクリツ</t>
    </rPh>
    <rPh sb="142" eb="144">
      <t>ゾウカ</t>
    </rPh>
    <rPh sb="145" eb="148">
      <t>サクネンド</t>
    </rPh>
    <rPh sb="148" eb="150">
      <t>ドウヨウ</t>
    </rPh>
    <rPh sb="151" eb="152">
      <t>カク</t>
    </rPh>
    <rPh sb="152" eb="154">
      <t>コウキョウ</t>
    </rPh>
    <rPh sb="154" eb="156">
      <t>シセツ</t>
    </rPh>
    <rPh sb="157" eb="160">
      <t>ロウキュウカ</t>
    </rPh>
    <rPh sb="161" eb="162">
      <t>スス</t>
    </rPh>
    <rPh sb="174" eb="176">
      <t>レイワ</t>
    </rPh>
    <rPh sb="177" eb="179">
      <t>ネンド</t>
    </rPh>
    <rPh sb="182" eb="184">
      <t>カンイ</t>
    </rPh>
    <rPh sb="184" eb="186">
      <t>スイドウ</t>
    </rPh>
    <rPh sb="186" eb="188">
      <t>ジギョウ</t>
    </rPh>
    <rPh sb="192" eb="194">
      <t>クリダ</t>
    </rPh>
    <rPh sb="194" eb="195">
      <t>キン</t>
    </rPh>
    <rPh sb="195" eb="196">
      <t>ガク</t>
    </rPh>
    <rPh sb="197" eb="199">
      <t>タカド</t>
    </rPh>
    <rPh sb="202" eb="204">
      <t>ソウテイ</t>
    </rPh>
    <rPh sb="210" eb="212">
      <t>クリア</t>
    </rPh>
    <rPh sb="212" eb="214">
      <t>ショウカン</t>
    </rPh>
    <rPh sb="215" eb="216">
      <t>オコナ</t>
    </rPh>
    <rPh sb="220" eb="223">
      <t>チホウサイ</t>
    </rPh>
    <rPh sb="223" eb="225">
      <t>ザンダカ</t>
    </rPh>
    <rPh sb="226" eb="228">
      <t>サクゲン</t>
    </rPh>
    <rPh sb="229" eb="230">
      <t>ト</t>
    </rPh>
    <rPh sb="231" eb="232">
      <t>ク</t>
    </rPh>
    <phoneticPr fontId="5"/>
  </si>
  <si>
    <t>　実質公債費比率は対前年度で1.6％、将来負担比率は対前年度で9.7％と両比率ともに増加している。実質公債費比率の増加は、これまでの大規模建設事業に充当した過疎対策事業債の元利償還が重なりつつあるためで、今後２～３年も年度ごとの元利償還額が大きい地方債が重なる見込みであり比率の高止まりが想定される。将来負担比率の増加も、地方債元利償還金の増加に伴う財政調整基金取崩しによる、充当可能財源の減少に起因するものとなっている。
　こうした状況から計画的な繰上償還による、実質公債費比率と将来負担比率双方の改善に努めていきたい。</t>
    <rPh sb="49" eb="51">
      <t>ジッシツ</t>
    </rPh>
    <rPh sb="51" eb="53">
      <t>コウサイ</t>
    </rPh>
    <rPh sb="53" eb="54">
      <t>ヒ</t>
    </rPh>
    <rPh sb="54" eb="56">
      <t>ヒリツ</t>
    </rPh>
    <rPh sb="57" eb="59">
      <t>ゾウカ</t>
    </rPh>
    <rPh sb="66" eb="69">
      <t>ダイキボ</t>
    </rPh>
    <rPh sb="69" eb="71">
      <t>ケンセツ</t>
    </rPh>
    <rPh sb="71" eb="73">
      <t>ジギョウ</t>
    </rPh>
    <rPh sb="74" eb="76">
      <t>ジュウトウ</t>
    </rPh>
    <rPh sb="78" eb="80">
      <t>カソ</t>
    </rPh>
    <rPh sb="80" eb="82">
      <t>タイサク</t>
    </rPh>
    <rPh sb="82" eb="85">
      <t>ジギョウサイ</t>
    </rPh>
    <rPh sb="86" eb="88">
      <t>ガンリ</t>
    </rPh>
    <rPh sb="88" eb="90">
      <t>ショウカン</t>
    </rPh>
    <rPh sb="91" eb="92">
      <t>カサ</t>
    </rPh>
    <rPh sb="102" eb="104">
      <t>コンゴ</t>
    </rPh>
    <rPh sb="107" eb="108">
      <t>ネン</t>
    </rPh>
    <rPh sb="109" eb="111">
      <t>ネンド</t>
    </rPh>
    <rPh sb="114" eb="116">
      <t>ガンリ</t>
    </rPh>
    <rPh sb="116" eb="118">
      <t>ショウカン</t>
    </rPh>
    <rPh sb="118" eb="119">
      <t>ガク</t>
    </rPh>
    <rPh sb="120" eb="121">
      <t>オオ</t>
    </rPh>
    <rPh sb="123" eb="126">
      <t>チホウサイ</t>
    </rPh>
    <rPh sb="127" eb="128">
      <t>カサ</t>
    </rPh>
    <rPh sb="130" eb="132">
      <t>ミコ</t>
    </rPh>
    <rPh sb="136" eb="138">
      <t>ヒリツ</t>
    </rPh>
    <rPh sb="139" eb="141">
      <t>タカド</t>
    </rPh>
    <rPh sb="144" eb="146">
      <t>ソウテイ</t>
    </rPh>
    <rPh sb="150" eb="152">
      <t>ショウライ</t>
    </rPh>
    <rPh sb="152" eb="154">
      <t>フタン</t>
    </rPh>
    <rPh sb="154" eb="156">
      <t>ヒリツ</t>
    </rPh>
    <rPh sb="157" eb="159">
      <t>ゾウカ</t>
    </rPh>
    <rPh sb="161" eb="164">
      <t>チホウサイ</t>
    </rPh>
    <rPh sb="164" eb="166">
      <t>ガンリ</t>
    </rPh>
    <rPh sb="166" eb="168">
      <t>ショウカン</t>
    </rPh>
    <rPh sb="168" eb="169">
      <t>キン</t>
    </rPh>
    <rPh sb="170" eb="172">
      <t>ゾウカ</t>
    </rPh>
    <rPh sb="173" eb="174">
      <t>トモナ</t>
    </rPh>
    <rPh sb="175" eb="177">
      <t>ザイセイ</t>
    </rPh>
    <rPh sb="177" eb="179">
      <t>チョウセイ</t>
    </rPh>
    <rPh sb="179" eb="181">
      <t>キキン</t>
    </rPh>
    <rPh sb="181" eb="183">
      <t>トリクズ</t>
    </rPh>
    <rPh sb="188" eb="190">
      <t>ジュウトウ</t>
    </rPh>
    <rPh sb="190" eb="192">
      <t>カノウ</t>
    </rPh>
    <rPh sb="192" eb="194">
      <t>ザイゲン</t>
    </rPh>
    <rPh sb="195" eb="197">
      <t>ゲンショウ</t>
    </rPh>
    <rPh sb="198" eb="200">
      <t>キイン</t>
    </rPh>
    <rPh sb="217" eb="21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</si>
</sst>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310134B-D315-40EB-A94C-A907D000D0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FEF7-44D8-9FC6-6EECE923DB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536702</c:v>
                </c:pt>
                <c:pt idx="1">
                  <c:v>296582</c:v>
                </c:pt>
                <c:pt idx="2">
                  <c:v>271356</c:v>
                </c:pt>
                <c:pt idx="3">
                  <c:v>204106</c:v>
                </c:pt>
                <c:pt idx="4">
                  <c:v>188311</c:v>
                </c:pt>
              </c:numCache>
            </c:numRef>
          </c:val>
          <c:smooth val="0"/>
          <c:extLst>
            <c:ext xmlns:c16="http://schemas.microsoft.com/office/drawing/2014/chart" uri="{C3380CC4-5D6E-409C-BE32-E72D297353CC}">
              <c16:uniqueId val="{00000001-FEF7-44D8-9FC6-6EECE923DB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5.38</c:v>
                </c:pt>
                <c:pt idx="2">
                  <c:v>1.57</c:v>
                </c:pt>
                <c:pt idx="3">
                  <c:v>1.37</c:v>
                </c:pt>
                <c:pt idx="4">
                  <c:v>2.85</c:v>
                </c:pt>
              </c:numCache>
            </c:numRef>
          </c:val>
          <c:extLst>
            <c:ext xmlns:c16="http://schemas.microsoft.com/office/drawing/2014/chart" uri="{C3380CC4-5D6E-409C-BE32-E72D297353CC}">
              <c16:uniqueId val="{00000000-A262-49A6-B2E4-51C15611C6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79.39</c:v>
                </c:pt>
                <c:pt idx="1">
                  <c:v>83.73</c:v>
                </c:pt>
                <c:pt idx="2">
                  <c:v>76.14</c:v>
                </c:pt>
                <c:pt idx="3">
                  <c:v>71.069999999999993</c:v>
                </c:pt>
                <c:pt idx="4">
                  <c:v>65.66</c:v>
                </c:pt>
              </c:numCache>
            </c:numRef>
          </c:val>
          <c:extLst>
            <c:ext xmlns:c16="http://schemas.microsoft.com/office/drawing/2014/chart" uri="{C3380CC4-5D6E-409C-BE32-E72D297353CC}">
              <c16:uniqueId val="{00000001-A262-49A6-B2E4-51C15611C6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2.02</c:v>
                </c:pt>
                <c:pt idx="2">
                  <c:v>-13.92</c:v>
                </c:pt>
                <c:pt idx="3">
                  <c:v>-5.79</c:v>
                </c:pt>
                <c:pt idx="4">
                  <c:v>-2.98</c:v>
                </c:pt>
              </c:numCache>
            </c:numRef>
          </c:val>
          <c:smooth val="0"/>
          <c:extLst>
            <c:ext xmlns:c16="http://schemas.microsoft.com/office/drawing/2014/chart" uri="{C3380CC4-5D6E-409C-BE32-E72D297353CC}">
              <c16:uniqueId val="{00000002-A262-49A6-B2E4-51C15611C6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0.36</c:v>
                </c:pt>
                <c:pt idx="2">
                  <c:v>#N/A</c:v>
                </c:pt>
                <c:pt idx="3">
                  <c:v>0.27</c:v>
                </c:pt>
                <c:pt idx="4">
                  <c:v>#N/A</c:v>
                </c:pt>
                <c:pt idx="5">
                  <c:v>0.28000000000000003</c:v>
                </c:pt>
                <c:pt idx="6">
                  <c:v>0</c:v>
                </c:pt>
                <c:pt idx="7">
                  <c:v>0</c:v>
                </c:pt>
                <c:pt idx="8">
                  <c:v>0</c:v>
                </c:pt>
                <c:pt idx="9">
                  <c:v>0</c:v>
                </c:pt>
              </c:numCache>
            </c:numRef>
          </c:val>
          <c:extLst>
            <c:ext xmlns:c16="http://schemas.microsoft.com/office/drawing/2014/chart" uri="{C3380CC4-5D6E-409C-BE32-E72D297353CC}">
              <c16:uniqueId val="{00000000-DD64-4E8E-99E4-FCB06CD86A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64-4E8E-99E4-FCB06CD86A68}"/>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64-4E8E-99E4-FCB06CD86A6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0.06</c:v>
                </c:pt>
                <c:pt idx="6">
                  <c:v>#N/A</c:v>
                </c:pt>
                <c:pt idx="7">
                  <c:v>0.06</c:v>
                </c:pt>
                <c:pt idx="8">
                  <c:v>#N/A</c:v>
                </c:pt>
                <c:pt idx="9">
                  <c:v>0.06</c:v>
                </c:pt>
              </c:numCache>
            </c:numRef>
          </c:val>
          <c:extLst>
            <c:ext xmlns:c16="http://schemas.microsoft.com/office/drawing/2014/chart" uri="{C3380CC4-5D6E-409C-BE32-E72D297353CC}">
              <c16:uniqueId val="{00000003-DD64-4E8E-99E4-FCB06CD86A6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0.08</c:v>
                </c:pt>
                <c:pt idx="6">
                  <c:v>#N/A</c:v>
                </c:pt>
                <c:pt idx="7">
                  <c:v>0.05</c:v>
                </c:pt>
                <c:pt idx="8">
                  <c:v>#N/A</c:v>
                </c:pt>
                <c:pt idx="9">
                  <c:v>7.0000000000000007E-2</c:v>
                </c:pt>
              </c:numCache>
            </c:numRef>
          </c:val>
          <c:extLst>
            <c:ext xmlns:c16="http://schemas.microsoft.com/office/drawing/2014/chart" uri="{C3380CC4-5D6E-409C-BE32-E72D297353CC}">
              <c16:uniqueId val="{00000004-DD64-4E8E-99E4-FCB06CD86A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0.08</c:v>
                </c:pt>
                <c:pt idx="8">
                  <c:v>#N/A</c:v>
                </c:pt>
                <c:pt idx="9">
                  <c:v>0.08</c:v>
                </c:pt>
              </c:numCache>
            </c:numRef>
          </c:val>
          <c:extLst>
            <c:ext xmlns:c16="http://schemas.microsoft.com/office/drawing/2014/chart" uri="{C3380CC4-5D6E-409C-BE32-E72D297353CC}">
              <c16:uniqueId val="{00000005-DD64-4E8E-99E4-FCB06CD86A6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0.03</c:v>
                </c:pt>
                <c:pt idx="4">
                  <c:v>#N/A</c:v>
                </c:pt>
                <c:pt idx="5">
                  <c:v>0.02</c:v>
                </c:pt>
                <c:pt idx="6">
                  <c:v>#N/A</c:v>
                </c:pt>
                <c:pt idx="7">
                  <c:v>0</c:v>
                </c:pt>
                <c:pt idx="8">
                  <c:v>#N/A</c:v>
                </c:pt>
                <c:pt idx="9">
                  <c:v>0.14000000000000001</c:v>
                </c:pt>
              </c:numCache>
            </c:numRef>
          </c:val>
          <c:extLst>
            <c:ext xmlns:c16="http://schemas.microsoft.com/office/drawing/2014/chart" uri="{C3380CC4-5D6E-409C-BE32-E72D297353CC}">
              <c16:uniqueId val="{00000006-DD64-4E8E-99E4-FCB06CD86A68}"/>
            </c:ext>
          </c:extLst>
        </c:ser>
        <c:ser>
          <c:idx val="7"/>
          <c:order val="7"/>
          <c:tx>
            <c:strRef>
              <c:f>データシート!$A$34</c:f>
              <c:strCache>
                <c:ptCount val="1"/>
                <c:pt idx="0">
                  <c:v>国民健康保険特別会計（直営診療施設勘定）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c:v>
                </c:pt>
                <c:pt idx="8">
                  <c:v>#N/A</c:v>
                </c:pt>
                <c:pt idx="9">
                  <c:v>0.22</c:v>
                </c:pt>
              </c:numCache>
            </c:numRef>
          </c:val>
          <c:extLst>
            <c:ext xmlns:c16="http://schemas.microsoft.com/office/drawing/2014/chart" uri="{C3380CC4-5D6E-409C-BE32-E72D297353CC}">
              <c16:uniqueId val="{00000007-DD64-4E8E-99E4-FCB06CD86A68}"/>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0.86</c:v>
                </c:pt>
                <c:pt idx="2">
                  <c:v>#N/A</c:v>
                </c:pt>
                <c:pt idx="3">
                  <c:v>1.04</c:v>
                </c:pt>
                <c:pt idx="4">
                  <c:v>#N/A</c:v>
                </c:pt>
                <c:pt idx="5">
                  <c:v>0.13</c:v>
                </c:pt>
                <c:pt idx="6">
                  <c:v>#N/A</c:v>
                </c:pt>
                <c:pt idx="7">
                  <c:v>0.03</c:v>
                </c:pt>
                <c:pt idx="8">
                  <c:v>#N/A</c:v>
                </c:pt>
                <c:pt idx="9">
                  <c:v>0.48</c:v>
                </c:pt>
              </c:numCache>
            </c:numRef>
          </c:val>
          <c:extLst>
            <c:ext xmlns:c16="http://schemas.microsoft.com/office/drawing/2014/chart" uri="{C3380CC4-5D6E-409C-BE32-E72D297353CC}">
              <c16:uniqueId val="{00000008-DD64-4E8E-99E4-FCB06CD86A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7.05</c:v>
                </c:pt>
                <c:pt idx="2">
                  <c:v>#N/A</c:v>
                </c:pt>
                <c:pt idx="3">
                  <c:v>5.38</c:v>
                </c:pt>
                <c:pt idx="4">
                  <c:v>#N/A</c:v>
                </c:pt>
                <c:pt idx="5">
                  <c:v>1.57</c:v>
                </c:pt>
                <c:pt idx="6">
                  <c:v>#N/A</c:v>
                </c:pt>
                <c:pt idx="7">
                  <c:v>1.27</c:v>
                </c:pt>
                <c:pt idx="8">
                  <c:v>#N/A</c:v>
                </c:pt>
                <c:pt idx="9">
                  <c:v>2.85</c:v>
                </c:pt>
              </c:numCache>
            </c:numRef>
          </c:val>
          <c:extLst>
            <c:ext xmlns:c16="http://schemas.microsoft.com/office/drawing/2014/chart" uri="{C3380CC4-5D6E-409C-BE32-E72D297353CC}">
              <c16:uniqueId val="{00000009-DD64-4E8E-99E4-FCB06CD86A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464</c:v>
                </c:pt>
                <c:pt idx="5">
                  <c:v>489</c:v>
                </c:pt>
                <c:pt idx="8">
                  <c:v>472</c:v>
                </c:pt>
                <c:pt idx="11">
                  <c:v>491</c:v>
                </c:pt>
                <c:pt idx="14">
                  <c:v>506</c:v>
                </c:pt>
              </c:numCache>
            </c:numRef>
          </c:val>
          <c:extLst>
            <c:ext xmlns:c16="http://schemas.microsoft.com/office/drawing/2014/chart" uri="{C3380CC4-5D6E-409C-BE32-E72D297353CC}">
              <c16:uniqueId val="{00000000-9D71-4F49-AC96-6E331EE61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D71-4F49-AC96-6E331EE61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9D71-4F49-AC96-6E331EE61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6</c:v>
                </c:pt>
                <c:pt idx="6">
                  <c:v>7</c:v>
                </c:pt>
                <c:pt idx="9">
                  <c:v>7</c:v>
                </c:pt>
                <c:pt idx="12">
                  <c:v>7</c:v>
                </c:pt>
              </c:numCache>
            </c:numRef>
          </c:val>
          <c:extLst>
            <c:ext xmlns:c16="http://schemas.microsoft.com/office/drawing/2014/chart" uri="{C3380CC4-5D6E-409C-BE32-E72D297353CC}">
              <c16:uniqueId val="{00000003-9D71-4F49-AC96-6E331EE61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c:v>
                </c:pt>
                <c:pt idx="3">
                  <c:v>71</c:v>
                </c:pt>
                <c:pt idx="6">
                  <c:v>80</c:v>
                </c:pt>
                <c:pt idx="9">
                  <c:v>105</c:v>
                </c:pt>
                <c:pt idx="12">
                  <c:v>110</c:v>
                </c:pt>
              </c:numCache>
            </c:numRef>
          </c:val>
          <c:extLst>
            <c:ext xmlns:c16="http://schemas.microsoft.com/office/drawing/2014/chart" uri="{C3380CC4-5D6E-409C-BE32-E72D297353CC}">
              <c16:uniqueId val="{00000004-9D71-4F49-AC96-6E331EE61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71-4F49-AC96-6E331EE61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71-4F49-AC96-6E331EE61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540</c:v>
                </c:pt>
                <c:pt idx="3">
                  <c:v>561</c:v>
                </c:pt>
                <c:pt idx="6">
                  <c:v>566</c:v>
                </c:pt>
                <c:pt idx="9">
                  <c:v>576</c:v>
                </c:pt>
                <c:pt idx="12">
                  <c:v>605</c:v>
                </c:pt>
              </c:numCache>
            </c:numRef>
          </c:val>
          <c:extLst>
            <c:ext xmlns:c16="http://schemas.microsoft.com/office/drawing/2014/chart" uri="{C3380CC4-5D6E-409C-BE32-E72D297353CC}">
              <c16:uniqueId val="{00000007-9D71-4F49-AC96-6E331EE615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152</c:v>
                </c:pt>
                <c:pt idx="2">
                  <c:v>#N/A</c:v>
                </c:pt>
                <c:pt idx="3">
                  <c:v>#N/A</c:v>
                </c:pt>
                <c:pt idx="4">
                  <c:v>153</c:v>
                </c:pt>
                <c:pt idx="5">
                  <c:v>#N/A</c:v>
                </c:pt>
                <c:pt idx="6">
                  <c:v>#N/A</c:v>
                </c:pt>
                <c:pt idx="7">
                  <c:v>184</c:v>
                </c:pt>
                <c:pt idx="8">
                  <c:v>#N/A</c:v>
                </c:pt>
                <c:pt idx="9">
                  <c:v>#N/A</c:v>
                </c:pt>
                <c:pt idx="10">
                  <c:v>199</c:v>
                </c:pt>
                <c:pt idx="11">
                  <c:v>#N/A</c:v>
                </c:pt>
                <c:pt idx="12">
                  <c:v>#N/A</c:v>
                </c:pt>
                <c:pt idx="13">
                  <c:v>217</c:v>
                </c:pt>
                <c:pt idx="14">
                  <c:v>#N/A</c:v>
                </c:pt>
              </c:numCache>
            </c:numRef>
          </c:val>
          <c:smooth val="0"/>
          <c:extLst>
            <c:ext xmlns:c16="http://schemas.microsoft.com/office/drawing/2014/chart" uri="{C3380CC4-5D6E-409C-BE32-E72D297353CC}">
              <c16:uniqueId val="{00000008-9D71-4F49-AC96-6E331EE615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5289</c:v>
                </c:pt>
                <c:pt idx="5">
                  <c:v>5528</c:v>
                </c:pt>
                <c:pt idx="8">
                  <c:v>5536</c:v>
                </c:pt>
                <c:pt idx="11">
                  <c:v>5294</c:v>
                </c:pt>
                <c:pt idx="14">
                  <c:v>5104</c:v>
                </c:pt>
              </c:numCache>
            </c:numRef>
          </c:val>
          <c:extLst>
            <c:ext xmlns:c16="http://schemas.microsoft.com/office/drawing/2014/chart" uri="{C3380CC4-5D6E-409C-BE32-E72D297353CC}">
              <c16:uniqueId val="{00000000-9152-4B04-8EFD-182B41D4B1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52-4B04-8EFD-182B41D4B1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1987</c:v>
                </c:pt>
                <c:pt idx="5">
                  <c:v>1966</c:v>
                </c:pt>
                <c:pt idx="8">
                  <c:v>1871</c:v>
                </c:pt>
                <c:pt idx="11">
                  <c:v>1762</c:v>
                </c:pt>
                <c:pt idx="14">
                  <c:v>1685</c:v>
                </c:pt>
              </c:numCache>
            </c:numRef>
          </c:val>
          <c:extLst>
            <c:ext xmlns:c16="http://schemas.microsoft.com/office/drawing/2014/chart" uri="{C3380CC4-5D6E-409C-BE32-E72D297353CC}">
              <c16:uniqueId val="{00000002-9152-4B04-8EFD-182B41D4B1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2-4B04-8EFD-182B41D4B1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2-4B04-8EFD-182B41D4B1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17</c:v>
                </c:pt>
                <c:pt idx="6">
                  <c:v>28</c:v>
                </c:pt>
                <c:pt idx="9">
                  <c:v>45</c:v>
                </c:pt>
                <c:pt idx="12">
                  <c:v>72</c:v>
                </c:pt>
              </c:numCache>
            </c:numRef>
          </c:val>
          <c:extLst>
            <c:ext xmlns:c16="http://schemas.microsoft.com/office/drawing/2014/chart" uri="{C3380CC4-5D6E-409C-BE32-E72D297353CC}">
              <c16:uniqueId val="{00000005-9152-4B04-8EFD-182B41D4B1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241</c:v>
                </c:pt>
                <c:pt idx="3">
                  <c:v>238</c:v>
                </c:pt>
                <c:pt idx="6">
                  <c:v>275</c:v>
                </c:pt>
                <c:pt idx="9">
                  <c:v>305</c:v>
                </c:pt>
                <c:pt idx="12">
                  <c:v>340</c:v>
                </c:pt>
              </c:numCache>
            </c:numRef>
          </c:val>
          <c:extLst>
            <c:ext xmlns:c16="http://schemas.microsoft.com/office/drawing/2014/chart" uri="{C3380CC4-5D6E-409C-BE32-E72D297353CC}">
              <c16:uniqueId val="{00000006-9152-4B04-8EFD-182B41D4B1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c:v>
                </c:pt>
                <c:pt idx="3">
                  <c:v>59</c:v>
                </c:pt>
                <c:pt idx="6">
                  <c:v>52</c:v>
                </c:pt>
                <c:pt idx="9">
                  <c:v>64</c:v>
                </c:pt>
                <c:pt idx="12">
                  <c:v>67</c:v>
                </c:pt>
              </c:numCache>
            </c:numRef>
          </c:val>
          <c:extLst>
            <c:ext xmlns:c16="http://schemas.microsoft.com/office/drawing/2014/chart" uri="{C3380CC4-5D6E-409C-BE32-E72D297353CC}">
              <c16:uniqueId val="{00000007-9152-4B04-8EFD-182B41D4B1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1079</c:v>
                </c:pt>
                <c:pt idx="3">
                  <c:v>1419</c:v>
                </c:pt>
                <c:pt idx="6">
                  <c:v>1520</c:v>
                </c:pt>
                <c:pt idx="9">
                  <c:v>1667</c:v>
                </c:pt>
                <c:pt idx="12">
                  <c:v>1757</c:v>
                </c:pt>
              </c:numCache>
            </c:numRef>
          </c:val>
          <c:extLst>
            <c:ext xmlns:c16="http://schemas.microsoft.com/office/drawing/2014/chart" uri="{C3380CC4-5D6E-409C-BE32-E72D297353CC}">
              <c16:uniqueId val="{00000008-9152-4B04-8EFD-182B41D4B1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52-4B04-8EFD-182B41D4B1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5648</c:v>
                </c:pt>
                <c:pt idx="3">
                  <c:v>5746</c:v>
                </c:pt>
                <c:pt idx="6">
                  <c:v>5592</c:v>
                </c:pt>
                <c:pt idx="9">
                  <c:v>5374</c:v>
                </c:pt>
                <c:pt idx="12">
                  <c:v>5096</c:v>
                </c:pt>
              </c:numCache>
            </c:numRef>
          </c:val>
          <c:extLst>
            <c:ext xmlns:c16="http://schemas.microsoft.com/office/drawing/2014/chart" uri="{C3380CC4-5D6E-409C-BE32-E72D297353CC}">
              <c16:uniqueId val="{0000000A-9152-4B04-8EFD-182B41D4B1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60</c:v>
                </c:pt>
                <c:pt idx="8">
                  <c:v>#N/A</c:v>
                </c:pt>
                <c:pt idx="9">
                  <c:v>#N/A</c:v>
                </c:pt>
                <c:pt idx="10">
                  <c:v>398</c:v>
                </c:pt>
                <c:pt idx="11">
                  <c:v>#N/A</c:v>
                </c:pt>
                <c:pt idx="12">
                  <c:v>#N/A</c:v>
                </c:pt>
                <c:pt idx="13">
                  <c:v>543</c:v>
                </c:pt>
                <c:pt idx="14">
                  <c:v>#N/A</c:v>
                </c:pt>
              </c:numCache>
            </c:numRef>
          </c:val>
          <c:smooth val="0"/>
          <c:extLst>
            <c:ext xmlns:c16="http://schemas.microsoft.com/office/drawing/2014/chart" uri="{C3380CC4-5D6E-409C-BE32-E72D297353CC}">
              <c16:uniqueId val="{0000000B-9152-4B04-8EFD-182B41D4B1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1484</c:v>
                </c:pt>
                <c:pt idx="1">
                  <c:v>1376</c:v>
                </c:pt>
                <c:pt idx="2">
                  <c:v>1288</c:v>
                </c:pt>
              </c:numCache>
            </c:numRef>
          </c:val>
          <c:extLst>
            <c:ext xmlns:c16="http://schemas.microsoft.com/office/drawing/2014/chart" uri="{C3380CC4-5D6E-409C-BE32-E72D297353CC}">
              <c16:uniqueId val="{00000000-7EA4-4E35-8488-91155F1FAC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163</c:v>
                </c:pt>
                <c:pt idx="1">
                  <c:v>164</c:v>
                </c:pt>
                <c:pt idx="2">
                  <c:v>165</c:v>
                </c:pt>
              </c:numCache>
            </c:numRef>
          </c:val>
          <c:extLst>
            <c:ext xmlns:c16="http://schemas.microsoft.com/office/drawing/2014/chart" uri="{C3380CC4-5D6E-409C-BE32-E72D297353CC}">
              <c16:uniqueId val="{00000001-7EA4-4E35-8488-91155F1FAC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c:v>
                </c:pt>
                <c:pt idx="1">
                  <c:v>106</c:v>
                </c:pt>
                <c:pt idx="2">
                  <c:v>116</c:v>
                </c:pt>
              </c:numCache>
            </c:numRef>
          </c:val>
          <c:extLst>
            <c:ext xmlns:c16="http://schemas.microsoft.com/office/drawing/2014/chart" uri="{C3380CC4-5D6E-409C-BE32-E72D297353CC}">
              <c16:uniqueId val="{00000002-7EA4-4E35-8488-91155F1FAC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{243DC817-5CB7-487A-970B-765E36EE08AF}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CB-4E06-85AD-52BD66835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{A9D7405E-3628-4D1C-9EF6-E4ACD66210AA}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CB-4E06-85AD-52BD66835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{838BCB1B-4BD8-44EF-B873-ACA48646D5C8}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CB-4E06-85AD-52BD66835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{778383A4-7753-4784-BFB6-3C148018F969}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CB-4E06-85AD-52BD66835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{E3F80630-25C2-478C-9FB2-F59A91517003}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CB-4E06-85AD-52BD668353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{14AD88C2-EC0E-4D23-A8EB-11970FEB1A13}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CB-4E06-85AD-52BD6683532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{6F8FC1F5-97DB-4BCC-AFE6-922745B92720}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CB-4E06-85AD-52BD6683532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{B6214E55-5BE7-4773-AE3E-66AE647AF43B}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CB-4E06-85AD-52BD6683532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{DD6DBA89-A72F-4B05-9183-D7084EE53862}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CB-4E06-85AD-52BD66835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64</c:v>
                </c:pt>
                <c:pt idx="16">
                  <c:v>65.400000000000006</c:v>
                </c:pt>
                <c:pt idx="24">
                  <c:v>67.099999999999994</c:v>
                </c:pt>
                <c:pt idx="32">
                  <c:v>69.099999999999994</c:v>
                </c:pt>
              </c:numCache>
            </c:numRef>
          </c:xVal>
          <c:yVal>
            <c:numRef>
              <c:f>公会計指標分析・財政指標組合せ分析表!$BP$51:$DC$51</c:f>
              <c:numCache>
                <c:formatCode>#,##0.0;"▲ "#,##0.0</c:formatCode>
                <c:ptCount val="40"/>
                <c:pt idx="16">
                  <c:v>4</c:v>
                </c:pt>
                <c:pt idx="24">
                  <c:v>27.5</c:v>
                </c:pt>
                <c:pt idx="32">
                  <c:v>37.200000000000003</c:v>
                </c:pt>
              </c:numCache>
            </c:numRef>
          </c:yVal>
          <c:smooth val="0"/>
          <c:extLst>
            <c:ext xmlns:c16="http://schemas.microsoft.com/office/drawing/2014/chart" uri="{C3380CC4-5D6E-409C-BE32-E72D297353CC}">
              <c16:uniqueId val="{00000009-0ECB-4E06-85AD-52BD668353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{2C924DB5-8EC2-4B22-AB07-3297EE190E10}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CB-4E06-85AD-52BD66835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{C3B055BE-2A85-441C-AEAA-19B24BD57255}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CB-4E06-85AD-52BD66835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{0A852A02-F344-4EDC-B9D8-0F387BFA0484}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CB-4E06-85AD-52BD66835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{74223C1F-A81E-427F-9449-B1763ED29EC0}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CB-4E06-85AD-52BD66835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{44A38AB0-F2B0-4FD6-9A18-594978203BEF}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CB-4E06-85AD-52BD668353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{63B9E29E-37CA-442F-8B6D-7B797A0807BB}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CB-4E06-85AD-52BD668353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{51397268-6EFA-43E5-A40C-44DA284F005E}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CB-4E06-85AD-52BD6683532A}"/>
                </c:ext>
              </c:extLst>
            </c:dLbl>
            <c:dLbl>
              <c:idx val="24"/>
              <c:layout>
                <c:manualLayout>
                  <c:x val="-3.233027439575765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{52FE60EC-44F4-47F8-BE49-8B8C49A45C93}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CB-4E06-85AD-52BD6683532A}"/>
                </c:ext>
              </c:extLst>
            </c:dLbl>
            <c:dLbl>
              <c:idx val="32"/>
              <c:layout>
                <c:manualLayout>
                  <c:x val="-3.183067672404880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{419A9DF9-E8CD-45AC-BB15-E0F97CE098BF}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CB-4E06-85AD-52BD66835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CB-4E06-85AD-52BD6683532A}"/>
            </c:ext>
          </c:extLst>
        </c:ser>
        <c:dLbls>
          <c:showLegendKey val="0"/>
          <c:showVal val="1"/>
          <c:showCatName val="0"/>
          <c:showSerName val="0"/>
          <c:showPercent val="0"/>
          <c:showBubbleSize val="0"/>
        </c:dLbls>
        <c:axId val="46179840"/>
        <c:axId val="46181760"/>
      </c:scatterChart>
      <c:valAx>
        <c:axId val="4617984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{4186DCF8-8A02-4E45-9CA1-C5CACE1801BF}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C8E-4408-963C-29ACC0FB67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{754204EA-D789-4E4F-A03E-F9E344EA0AFF}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8E-4408-963C-29ACC0FB67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{D43517A7-DE22-4F10-9014-EE8F35B771C2}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8E-4408-963C-29ACC0FB67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{830111DE-A921-4A6B-BACA-CDAA3F446C93}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8E-4408-963C-29ACC0FB67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{05677971-4D97-4E6B-9EAD-CDF275974F5B}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8E-4408-963C-29ACC0FB675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{D8D713C7-8582-4A23-8F16-F47097EC89F1}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C8E-4408-963C-29ACC0FB675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{50C16303-52D3-47BC-BBBA-8F3268BED7C2}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C8E-4408-963C-29ACC0FB675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{945441CB-E8A3-4CDD-8841-8128CA9F2E16}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C8E-4408-963C-29ACC0FB675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{154ABF51-F5A0-4F2C-AD75-ADB2AA7CAA9E}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C8E-4408-963C-29ACC0FB67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9.8000000000000007</c:v>
                </c:pt>
                <c:pt idx="16">
                  <c:v>10.7</c:v>
                </c:pt>
                <c:pt idx="24">
                  <c:v>12</c:v>
                </c:pt>
                <c:pt idx="32">
                  <c:v>13.6</c:v>
                </c:pt>
              </c:numCache>
            </c:numRef>
          </c:xVal>
          <c:yVal>
            <c:numRef>
              <c:f>公会計指標分析・財政指標組合せ分析表!$BP$73:$DC$73</c:f>
              <c:numCache>
                <c:formatCode>#,##0.0;"▲ "#,##0.0</c:formatCode>
                <c:ptCount val="40"/>
                <c:pt idx="16">
                  <c:v>4</c:v>
                </c:pt>
                <c:pt idx="24">
                  <c:v>27.5</c:v>
                </c:pt>
                <c:pt idx="32">
                  <c:v>37.200000000000003</c:v>
                </c:pt>
              </c:numCache>
            </c:numRef>
          </c:yVal>
          <c:smooth val="0"/>
          <c:extLst>
            <c:ext xmlns:c16="http://schemas.microsoft.com/office/drawing/2014/chart" uri="{C3380CC4-5D6E-409C-BE32-E72D297353CC}">
              <c16:uniqueId val="{00000009-BC8E-4408-963C-29ACC0FB67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{BEA20D7B-BC00-4B05-8FE8-3C22885C2F1D}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C8E-4408-963C-29ACC0FB67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{B00DF6CB-8BF5-4A8E-9411-C7FB23E249FD}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8E-4408-963C-29ACC0FB67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{4A85D365-4B05-44CF-883D-83E9C66D443B}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8E-4408-963C-29ACC0FB67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{736C3D15-FC7B-416E-9DA6-FEE3C0DC276A}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8E-4408-963C-29ACC0FB67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{5DB670F2-F1FB-4C2B-97E0-059C798974F3}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8E-4408-963C-29ACC0FB675B}"/>
                </c:ext>
              </c:extLst>
            </c:dLbl>
            <c:dLbl>
              <c:idx val="8"/>
              <c:layout>
                <c:manualLayout>
                  <c:x val="-2.709322648158869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{5749702F-4AD1-449E-9F46-0239C871AD92}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C8E-4408-963C-29ACC0FB675B}"/>
                </c:ext>
              </c:extLst>
            </c:dLbl>
            <c:dLbl>
              <c:idx val="16"/>
              <c:layout>
                <c:manualLayout>
                  <c:x val="-3.161772645401998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{861CD0D7-537E-422B-A157-F908104B0A8D}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C8E-4408-963C-29ACC0FB675B}"/>
                </c:ext>
              </c:extLst>
            </c:dLbl>
            <c:dLbl>
              <c:idx val="24"/>
              <c:layout>
                <c:manualLayout>
                  <c:x val="-3.177825678420128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{56B39033-9571-41F0-AC9A-86145BF21BF4}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C8E-4408-963C-29ACC0FB675B}"/>
                </c:ext>
              </c:extLst>
            </c:dLbl>
            <c:dLbl>
              <c:idx val="32"/>
              <c:layout>
                <c:manualLayout>
                  <c:x val="-3.6175107862597526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{A0158258-E7D0-47D3-913E-48334B153B4C}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C8E-4408-963C-29ACC0FB67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C8E-4408-963C-29ACC0FB675B}"/>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元利償還金は、令和元年度から平成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年度起債分の償還が開始したことにより、前年度から</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簡易水道事業について、統合簡易水道事業を行っていることから、公営企業債の元利償還金に対する繰入金は前年度から</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百万円の増加となり、今後も増加が見込まれる。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当村がこれまで発行してきた地方債のうち、額の大きなものが過疎対策事業債であることから、交付税算入率も</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％と高いものとなっている。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今後は起債額を抑制しつつ、発行を要するものについても交付税算入率の高いものを優先し、実質公債費比率の抑制に努める。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当村では、満期一括償還の地方債を発行していないため、減債基金残高と減債基金積立相当額に該当する数値はなし。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年度から公債費の増加に伴う財政調整基金をはじめとした充当可能基金の減少が続いており、これが将来負担比率上昇の最たる要因となっている。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将来負担額のうち一般会計等における地方債の現在高は減少しており、そのほとんどが交付税措置率の大きなものであることから同様に基準財政需要算入見込額も減少している。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○将来負担比率分子の上昇と同様に増加傾向にある、主な将来負担額は公営企業債等繰入見込額である。平成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年度より着手している統合簡易水道整備には簡易水道事業債、過疎対策事業債を充当しており、これによって増加している。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充当可能基金の残高は令和元年度で</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8,500</a:t>
          </a:r>
          <a:r>
            <a:rPr kumimoji="1" lang="ja-JP" altLang="en-US" sz="1200">
              <a:latin typeface="ＭＳ ゴシック" pitchFamily="49" charset="-128"/>
              <a:ea typeface="ＭＳ ゴシック" pitchFamily="49" charset="-128"/>
            </a:rPr>
            <a:t>万円となっているが、公債費の元利償還金への充当などにより取崩額の増加が見込まれる。今後は地方税、普通交付税の動向を注視しつつ、基金残高の減少が抑制されるよう努める方針である。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秋田県東成瀬村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定額積立を行っている減債基金、ふるさと納税の増収によるその他特定目的基金の増加などがあるものの、公債費増額に伴う財政調整基金の減少幅が顕著であることから基金全体としては減少傾向にある。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農業用施設整備事業などに充当した地方債の償還が開始となることから、公債費が増加傾向にある。公債費の増加分を普通建設事業の抑制や、各事業の見直しによる経費削減などで補い、財政調整基金からの繰入金が最小限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地域福祉基金・・・高齢者福祉推進事業の財源に充てるもの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さわやかなるせ仙人の郷基金・・・ふるさと納税を基金として積み立てるものであり、寄付者から指定を受けた事業へ充当するもの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ふるさと水と土保全基金・・・土地改良施設の有する多面的機能の保全、集落住民共同活動の強化に関する事業へ充当するもの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地域福祉基金は前年度と同水準で積立てのみを行ったことによる増となっている。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さわやかなるせ仙人の郷基金は、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毎年度指定されている事業に対して充当を行っているが、歳入の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ふるさと納税が伸びたことにより基金全体として増加している。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森林環境譲与税基金は、令和元年度より森林環境譲与税をそのまま積立て、これを財源とした事業へ充当を行った差分が残高として残ったため、皆増となった。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及びふるさと土と水保全基金は、使途に合致した運用を行うことから、一般会計の状況を注視しつつ積立てと取崩しを行う。さわやかなるせ仙人の郷基金は、今後も増加することが見込まれており、寄付者の要望に沿った事業を展開しながら適切な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ハード事業の財源として発行した過疎対策事業債の償還が続いていることや、統合簡易水道事業における公債費や普通建設事業費の増加により、財政調整基金からの繰入金が増加している。こうした要因から財政調整基金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の農業用施設整備事業などに充当した地方債の償還が開始となることから、公債費が増加傾向にある。公債費の増加分を普通建設事業の抑制や、各事業の見直しによる経費削減などで補い、財政調整基金からの繰入金が最小限とな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今後の施設老朽化に対応した地方債の発行の増額が見込まれることから、その償還に備え積立を行っている。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今後の実質公債費比率や将来負担比率などの各財政指数に鑑み、必要に応じて減債基金繰入金を財源として繰上償還を行う。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FD6315-7A85-4998-9EA4-105A07E6D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31981C-4E98-48A9-9FB6-87D94F99A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0F554FE-2D6B-413A-8A70-F5D4E4CF3A13}"/>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191AFF2-1071-43A6-9829-D3D2BB7D034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EA624CC-5A7B-49B0-8F1D-F6846908E09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3830FCF5-F4DF-4D05-874E-1CED43C02502}"/>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E8315EC-B249-458A-AA94-E0488E43794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ACB01AF1-3AAB-4134-9DEC-4BBB6CEF361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1BB0689-36CF-4308-BAD0-D39851347E2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6B3CFC2B-4782-44CE-9497-DE95CFC4973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9C8FE825-459F-484D-8F3F-B76E4C8E7E8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ADA4F62C-26C9-4120-8A5A-828663C6168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8586BD49-0ACF-4A43-9409-545D51CD8E8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41C2DDA-0E87-4076-929C-1A33AB6E7C7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DA867F2A-5191-4D40-9641-647CBCB70C6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50600A43-B4C3-431C-9E79-7F73B21A9B1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69716B0-B508-4354-BEEE-3F7ACDD5880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9D5416C2-6B42-45BB-911B-384766AAECE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C1DCA8C-3E27-4631-A515-CC635601DC4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DF5CF55A-2ECE-4500-9E44-80D909A6412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F6DAB3B-FBFA-4AE8-8CD5-72E03D2FB23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8775F11F-9EF4-477F-AA8D-09BD2921A80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8A9C8B81-E172-4AF6-85F7-689C4188726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292B52E6-E804-4655-9B37-F45561FAC82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CBBE4A4-83CC-498D-86EF-33B4BC59C48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A5784567-CEB6-4616-B670-280EA898E3F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522FF8F8-846D-40A2-AC8D-CBCBB8F80E1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DAC39F1-90F1-48CE-AB25-BB86010FCFC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32BBCF8-CDE7-4CB1-B9F2-B070AAFBD78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F63367E2-16E0-482A-9009-9251D4A5057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BF96493-BF08-4231-88DA-134149D3466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BD5B5456-DE36-4B57-9862-00EFC37D396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E86B2B38-2B3D-4340-BC91-BAD88516F75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4AA3A87D-1B8B-463D-A569-F22F31211A0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9C8FB71B-A1C9-4832-97C2-DADCD2F8E2F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EF5259A3-9ABE-472E-8645-2FD643E0158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3262E176-3977-408E-A431-6D8E80CFEA5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EB86C63-91C4-4899-A25E-7BE8170F97A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B3654ACB-1FDA-4B1F-A648-37300B498A1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CDBD1E1-936E-4509-A617-8FB9799BF8E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01CC66E-F5C6-4A85-A12D-4FD35EBB38B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4BCB84A-BAE7-4307-A431-B02CF0EE231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E68C37-2E60-407C-ABEC-8486DBE94D8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53B3980-BF83-4710-95CD-1885BEBFFE2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E3D9D2DA-4FAD-4B3A-907A-DB55D0D093A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95255E1-9B85-4A69-B1B6-786CFC5226E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7282BC44-E882-4E91-B473-7447DFCE3F4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A9AEE7F8-7A1C-4F5C-8D2E-97B1AA124A8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52192A2-3876-4A20-AA86-1D661972991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6CE5F45-70B8-4439-BB22-64327BAB045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A67D5936-A8E7-4F3F-B7CB-BDA1907A85E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当村の有形固定資産減価償却率は類似団体の平均と比較して、</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％高い</a:t>
          </a:r>
          <a:r>
            <a:rPr kumimoji="1" lang="en-US" altLang="ja-JP" sz="1100">
              <a:latin typeface="ＭＳ Ｐゴシック" panose="020B0600070205080204" pitchFamily="50" charset="-128"/>
              <a:ea typeface="ＭＳ Ｐゴシック" panose="020B0600070205080204" pitchFamily="50" charset="-128"/>
            </a:rPr>
            <a:t>69.1</a:t>
          </a:r>
          <a:r>
            <a:rPr kumimoji="1" lang="ja-JP" altLang="en-US" sz="1100">
              <a:latin typeface="ＭＳ Ｐゴシック" panose="020B0600070205080204" pitchFamily="50" charset="-128"/>
              <a:ea typeface="ＭＳ Ｐゴシック" panose="020B0600070205080204" pitchFamily="50" charset="-128"/>
            </a:rPr>
            <a:t>％となっており、前年度と比較して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％上昇した。現在公共施設の除却、更新等を予定していないため今後も比率が上昇していくことが見込まれる。各施設の利用状況や、利用目的、利用数などの分析を行いながら数値の改善を目指したい。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DA3F68E2-8DA2-46D7-B040-2DD6B4F5478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ADD0637F-4B58-4C20-AC7F-98664C8C658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AC9CEC3-BB49-4AF0-855B-3B7286978DED}"/>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FD0FEDC4-783E-4461-9426-79FEEBC49459}"/>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8ECEEA2B-4C88-493B-802D-8E8599CD74B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2614F1B2-5AA0-4A3D-9263-9B7F9C9A58A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AF30587B-2180-4F51-B116-5FAC6633AFD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5E71E2EC-D9A0-435A-BE53-A05E410BFA9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19CA2A47-C259-4C08-B9CE-8A188B11EBB8}"/>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8B400D08-B63D-43D6-9B20-B6DBF74A5FC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D8C481ED-B77D-4948-943F-741D52456202}"/>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1DBA986B-4A8E-428B-83C5-9F2F946FF09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78587859-5E3D-4268-AE87-3FFE3CB1863C}"/>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ABFAD326-78DC-4678-AB18-767D07BFC66D}"/>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63C98630-4E71-4330-B046-0F1CC838F936}"/>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0B88E74-0A68-496C-909B-AA64E8D9AEE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C3C2A2C-51E4-44F6-8375-19A0BA0DC2B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AED2184-CE20-4EE8-A6C3-B1A7430CF5E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1" name="直線コネクタ 70">
          <a:extLst>
            <a:ext uri="{FF2B5EF4-FFF2-40B4-BE49-F238E27FC236}">
              <a16:creationId xmlns:a16="http://schemas.microsoft.com/office/drawing/2014/main" id="{2D8D80AB-B389-467C-8DD0-1BA524727071}"/>
            </a:ext>
          </a:extLst>
        </xdr:cNvPr>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2" name="有形固定資産減価償却率最小値テキスト">
          <a:extLst>
            <a:ext uri="{FF2B5EF4-FFF2-40B4-BE49-F238E27FC236}">
              <a16:creationId xmlns:a16="http://schemas.microsoft.com/office/drawing/2014/main" id="{2DE58343-934E-4753-9B61-BAFF5647201C}"/>
            </a:ext>
          </a:extLst>
        </xdr:cNvPr>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3" name="直線コネクタ 72">
          <a:extLst>
            <a:ext uri="{FF2B5EF4-FFF2-40B4-BE49-F238E27FC236}">
              <a16:creationId xmlns:a16="http://schemas.microsoft.com/office/drawing/2014/main" id="{35B1F22C-D122-4F56-BDC8-7981EE5D392E}"/>
            </a:ext>
          </a:extLst>
        </xdr:cNvPr>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4" name="有形固定資産減価償却率最大値テキスト">
          <a:extLst>
            <a:ext uri="{FF2B5EF4-FFF2-40B4-BE49-F238E27FC236}">
              <a16:creationId xmlns:a16="http://schemas.microsoft.com/office/drawing/2014/main" id="{A6964FAE-791F-411E-AEF4-F1EC29659BC8}"/>
            </a:ext>
          </a:extLst>
        </xdr:cNvPr>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5" name="直線コネクタ 74">
          <a:extLst>
            <a:ext uri="{FF2B5EF4-FFF2-40B4-BE49-F238E27FC236}">
              <a16:creationId xmlns:a16="http://schemas.microsoft.com/office/drawing/2014/main" id="{AA6BE134-6153-4F53-84E1-CC64FEE397C9}"/>
            </a:ext>
          </a:extLst>
        </xdr:cNvPr>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6" name="有形固定資産減価償却率平均値テキスト">
          <a:extLst>
            <a:ext uri="{FF2B5EF4-FFF2-40B4-BE49-F238E27FC236}">
              <a16:creationId xmlns:a16="http://schemas.microsoft.com/office/drawing/2014/main" id="{1A0A2993-FDFF-4027-B152-C46FE571A31F}"/>
            </a:ext>
          </a:extLst>
        </xdr:cNvPr>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7" name="フローチャート: 判断 76">
          <a:extLst>
            <a:ext uri="{FF2B5EF4-FFF2-40B4-BE49-F238E27FC236}">
              <a16:creationId xmlns:a16="http://schemas.microsoft.com/office/drawing/2014/main" id="{8F72ACA0-D200-4F43-8A87-8C648B671645}"/>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8" name="フローチャート: 判断 77">
          <a:extLst>
            <a:ext uri="{FF2B5EF4-FFF2-40B4-BE49-F238E27FC236}">
              <a16:creationId xmlns:a16="http://schemas.microsoft.com/office/drawing/2014/main" id="{BEEBAD9C-9717-4BF5-8AEB-54F36AA45169}"/>
            </a:ext>
          </a:extLst>
        </xdr:cNvPr>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9" name="フローチャート: 判断 78">
          <a:extLst>
            <a:ext uri="{FF2B5EF4-FFF2-40B4-BE49-F238E27FC236}">
              <a16:creationId xmlns:a16="http://schemas.microsoft.com/office/drawing/2014/main" id="{4DF55A9C-2B52-49D4-ACF3-24EEF63610E7}"/>
            </a:ext>
          </a:extLst>
        </xdr:cNvPr>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0" name="フローチャート: 判断 79">
          <a:extLst>
            <a:ext uri="{FF2B5EF4-FFF2-40B4-BE49-F238E27FC236}">
              <a16:creationId xmlns:a16="http://schemas.microsoft.com/office/drawing/2014/main" id="{F72231D8-E58E-4C06-9E0F-4E7354E09407}"/>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1" name="フローチャート: 判断 80">
          <a:extLst>
            <a:ext uri="{FF2B5EF4-FFF2-40B4-BE49-F238E27FC236}">
              <a16:creationId xmlns:a16="http://schemas.microsoft.com/office/drawing/2014/main" id="{CFD6F2EA-FACB-4AE0-8B48-57B6D7A1E226}"/>
            </a:ext>
          </a:extLst>
        </xdr:cNvPr>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8CC017A-4E47-43B8-9FF5-E7AF3F9246C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9CB2FDC-CE01-42DB-B6D9-F35C1E2F929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C165C22-7951-44FA-88E2-86E79541DB5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44B4F9E-6ED0-40FB-97DC-E7B95CE80F9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275D0F9-8E16-481F-8007-DCBF5A84145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87" name="楕円 86">
          <a:extLst>
            <a:ext uri="{FF2B5EF4-FFF2-40B4-BE49-F238E27FC236}">
              <a16:creationId xmlns:a16="http://schemas.microsoft.com/office/drawing/2014/main" id="{5C396722-9E31-4FA7-9DA2-9ECB075DE127}"/>
            </a:ext>
          </a:extLst>
        </xdr:cNvPr>
        <xdr:cNvSpPr/>
      </xdr:nvSpPr>
      <xdr:spPr>
        <a:xfrm>
          <a:off x="4711700" y="53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xdr:rowOff>
    </xdr:from>
    <xdr:ext cx="405111" cy="259045"/>
    <xdr:sp macro="" textlink="">
      <xdr:nvSpPr>
        <xdr:cNvPr id="88" name="有形固定資産減価償却率該当値テキスト">
          <a:extLst>
            <a:ext uri="{FF2B5EF4-FFF2-40B4-BE49-F238E27FC236}">
              <a16:creationId xmlns:a16="http://schemas.microsoft.com/office/drawing/2014/main" id="{BF80C747-FE4A-4768-8CFB-01F98D6CBDAD}"/>
            </a:ext>
          </a:extLst>
        </xdr:cNvPr>
        <xdr:cNvSpPr txBox="1"/>
      </xdr:nvSpPr>
      <xdr:spPr>
        <a:xfrm>
          <a:off x="4813300" y="531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9" name="楕円 88">
          <a:extLst>
            <a:ext uri="{FF2B5EF4-FFF2-40B4-BE49-F238E27FC236}">
              <a16:creationId xmlns:a16="http://schemas.microsoft.com/office/drawing/2014/main" id="{997E1542-B425-4712-9395-D3F9B251E5B1}"/>
            </a:ext>
          </a:extLst>
        </xdr:cNvPr>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72481</xdr:rowOff>
    </xdr:to>
    <xdr:cxnSp macro="">
      <xdr:nvCxnSpPr>
        <xdr:cNvPr id="90" name="直線コネクタ 89">
          <a:extLst>
            <a:ext uri="{FF2B5EF4-FFF2-40B4-BE49-F238E27FC236}">
              <a16:creationId xmlns:a16="http://schemas.microsoft.com/office/drawing/2014/main" id="{FBC6B6EB-31C6-468A-AA1A-7E389FDD68BC}"/>
            </a:ext>
          </a:extLst>
        </xdr:cNvPr>
        <xdr:cNvCxnSpPr/>
      </xdr:nvCxnSpPr>
      <xdr:spPr>
        <a:xfrm>
          <a:off x="4051300" y="5325745"/>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1" name="楕円 90">
          <a:extLst>
            <a:ext uri="{FF2B5EF4-FFF2-40B4-BE49-F238E27FC236}">
              <a16:creationId xmlns:a16="http://schemas.microsoft.com/office/drawing/2014/main" id="{CBF755F0-D7AD-43D0-A96B-1E2CF74731A8}"/>
            </a:ext>
          </a:extLst>
        </xdr:cNvPr>
        <xdr:cNvSpPr/>
      </xdr:nvSpPr>
      <xdr:spPr>
        <a:xfrm>
          <a:off x="3238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10795</xdr:rowOff>
    </xdr:to>
    <xdr:cxnSp macro="">
      <xdr:nvCxnSpPr>
        <xdr:cNvPr id="92" name="直線コネクタ 91">
          <a:extLst>
            <a:ext uri="{FF2B5EF4-FFF2-40B4-BE49-F238E27FC236}">
              <a16:creationId xmlns:a16="http://schemas.microsoft.com/office/drawing/2014/main" id="{71B32AF8-97FA-4DD6-A4BE-8B674215E748}"/>
            </a:ext>
          </a:extLst>
        </xdr:cNvPr>
        <xdr:cNvCxnSpPr/>
      </xdr:nvCxnSpPr>
      <xdr:spPr>
        <a:xfrm>
          <a:off x="3289300" y="5273312"/>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93" name="楕円 92">
          <a:extLst>
            <a:ext uri="{FF2B5EF4-FFF2-40B4-BE49-F238E27FC236}">
              <a16:creationId xmlns:a16="http://schemas.microsoft.com/office/drawing/2014/main" id="{7723312E-9654-40A4-8EEC-C744D955EA54}"/>
            </a:ext>
          </a:extLst>
        </xdr:cNvPr>
        <xdr:cNvSpPr/>
      </xdr:nvSpPr>
      <xdr:spPr>
        <a:xfrm>
          <a:off x="2476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30</xdr:row>
      <xdr:rowOff>129812</xdr:rowOff>
    </xdr:to>
    <xdr:cxnSp macro="">
      <xdr:nvCxnSpPr>
        <xdr:cNvPr id="94" name="直線コネクタ 93">
          <a:extLst>
            <a:ext uri="{FF2B5EF4-FFF2-40B4-BE49-F238E27FC236}">
              <a16:creationId xmlns:a16="http://schemas.microsoft.com/office/drawing/2014/main" id="{B1F89B96-5459-4D6D-9846-EC7037EC73E9}"/>
            </a:ext>
          </a:extLst>
        </xdr:cNvPr>
        <xdr:cNvCxnSpPr/>
      </xdr:nvCxnSpPr>
      <xdr:spPr>
        <a:xfrm>
          <a:off x="2527300" y="52301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113483</xdr:rowOff>
    </xdr:from>
    <xdr:to>
      <xdr:col>7</xdr:col>
      <xdr:colOff>187325</xdr:colOff>
      <xdr:row>29</xdr:row>
      <xdr:rowOff>43633</xdr:rowOff>
    </xdr:to>
    <xdr:sp macro="" textlink="">
      <xdr:nvSpPr>
        <xdr:cNvPr id="95" name="楕円 94">
          <a:extLst>
            <a:ext uri="{FF2B5EF4-FFF2-40B4-BE49-F238E27FC236}">
              <a16:creationId xmlns:a16="http://schemas.microsoft.com/office/drawing/2014/main" id="{29CB5854-2384-49F9-9F55-2D31AD9CA65A}"/>
            </a:ext>
          </a:extLst>
        </xdr:cNvPr>
        <xdr:cNvSpPr/>
      </xdr:nvSpPr>
      <xdr:spPr>
        <a:xfrm>
          <a:off x="17145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164283</xdr:rowOff>
    </xdr:from>
    <xdr:to>
      <xdr:col>11</xdr:col>
      <xdr:colOff>136525</xdr:colOff>
      <xdr:row>30</xdr:row>
      <xdr:rowOff>86632</xdr:rowOff>
    </xdr:to>
    <xdr:cxnSp macro="">
      <xdr:nvCxnSpPr>
        <xdr:cNvPr id="96" name="直線コネクタ 95">
          <a:extLst>
            <a:ext uri="{FF2B5EF4-FFF2-40B4-BE49-F238E27FC236}">
              <a16:creationId xmlns:a16="http://schemas.microsoft.com/office/drawing/2014/main" id="{68FFB565-7AA8-43F3-80BA-847C60CE10CA}"/>
            </a:ext>
          </a:extLst>
        </xdr:cNvPr>
        <xdr:cNvCxnSpPr/>
      </xdr:nvCxnSpPr>
      <xdr:spPr>
        <a:xfrm>
          <a:off x="1765300" y="4964883"/>
          <a:ext cx="762000" cy="2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97" name="n_1aveValue有形固定資産減価償却率">
          <a:extLst>
            <a:ext uri="{FF2B5EF4-FFF2-40B4-BE49-F238E27FC236}">
              <a16:creationId xmlns:a16="http://schemas.microsoft.com/office/drawing/2014/main" id="{31ADD5A8-E451-4774-84C4-AD16C598444F}"/>
            </a:ext>
          </a:extLst>
        </xdr:cNvPr>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8" name="n_2aveValue有形固定資産減価償却率">
          <a:extLst>
            <a:ext uri="{FF2B5EF4-FFF2-40B4-BE49-F238E27FC236}">
              <a16:creationId xmlns:a16="http://schemas.microsoft.com/office/drawing/2014/main" id="{7DF615F9-8B94-472B-B38D-45A6FCD254C0}"/>
            </a:ext>
          </a:extLst>
        </xdr:cNvPr>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9" name="n_3aveValue有形固定資産減価償却率">
          <a:extLst>
            <a:ext uri="{FF2B5EF4-FFF2-40B4-BE49-F238E27FC236}">
              <a16:creationId xmlns:a16="http://schemas.microsoft.com/office/drawing/2014/main" id="{3EE402D5-FD3B-44DC-858C-546F94090B73}"/>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0" name="n_4aveValue有形固定資産減価償却率">
          <a:extLst>
            <a:ext uri="{FF2B5EF4-FFF2-40B4-BE49-F238E27FC236}">
              <a16:creationId xmlns:a16="http://schemas.microsoft.com/office/drawing/2014/main" id="{75BF3369-529B-46BB-813C-8E1C78B1655F}"/>
            </a:ext>
          </a:extLst>
        </xdr:cNvPr>
        <xdr:cNvSpPr txBox="1"/>
      </xdr:nvSpPr>
      <xdr:spPr>
        <a:xfrm>
          <a:off x="1562744" y="5019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101" name="n_1mainValue有形固定資産減価償却率">
          <a:extLst>
            <a:ext uri="{FF2B5EF4-FFF2-40B4-BE49-F238E27FC236}">
              <a16:creationId xmlns:a16="http://schemas.microsoft.com/office/drawing/2014/main" id="{0D07AAC3-8C6B-4DF1-B0FB-3653C69D91FC}"/>
            </a:ext>
          </a:extLst>
        </xdr:cNvPr>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102" name="n_2mainValue有形固定資産減価償却率">
          <a:extLst>
            <a:ext uri="{FF2B5EF4-FFF2-40B4-BE49-F238E27FC236}">
              <a16:creationId xmlns:a16="http://schemas.microsoft.com/office/drawing/2014/main" id="{8FF324D1-E131-41AB-A7B8-FCF4EB193595}"/>
            </a:ext>
          </a:extLst>
        </xdr:cNvPr>
        <xdr:cNvSpPr txBox="1"/>
      </xdr:nvSpPr>
      <xdr:spPr>
        <a:xfrm>
          <a:off x="3086744" y="531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128559</xdr:rowOff>
    </xdr:from>
    <xdr:ext cx="405111" cy="259045"/>
    <xdr:sp macro="" textlink="">
      <xdr:nvSpPr>
        <xdr:cNvPr id="103" name="n_3mainValue有形固定資産減価償却率">
          <a:extLst>
            <a:ext uri="{FF2B5EF4-FFF2-40B4-BE49-F238E27FC236}">
              <a16:creationId xmlns:a16="http://schemas.microsoft.com/office/drawing/2014/main" id="{D66F74A4-395B-43E3-8700-D1EB66F21E3D}"/>
            </a:ext>
          </a:extLst>
        </xdr:cNvPr>
        <xdr:cNvSpPr txBox="1"/>
      </xdr:nvSpPr>
      <xdr:spPr>
        <a:xfrm>
          <a:off x="2324744" y="527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4" name="n_4mainValue有形固定資産減価償却率">
          <a:extLst>
            <a:ext uri="{FF2B5EF4-FFF2-40B4-BE49-F238E27FC236}">
              <a16:creationId xmlns:a16="http://schemas.microsoft.com/office/drawing/2014/main" id="{9280C262-8363-4F05-BE08-FD5523AEBC00}"/>
            </a:ext>
          </a:extLst>
        </xdr:cNvPr>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42F5FB5-4FCE-46D6-8B84-4592897BAD7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84FA676E-195E-4552-91C0-349F52DA423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E49495B-C2D0-48FD-9C60-51102F7E107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B842DCCC-FAB0-44E6-A885-A726D020E10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8C3E0F6-706E-4301-862F-B35CFA8180E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7573AF3-3053-418D-9400-DE8899E64F1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A237155-3868-4630-A90E-B43B99AA5FC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D82602D-3412-4B74-8A2F-B4E3A8FF12F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D805455-7571-4E6A-A420-8438BA342DF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7699FC1C-4299-4998-9911-3DF13EC7D95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090DC31-62DC-4D4B-94DB-405A0CDEAB4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D86D54B-0EF1-4CDF-AD1D-2043B3C6060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8151DF24-6238-4ADF-9146-7D3DEA639FE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％低い</a:t>
          </a:r>
          <a:r>
            <a:rPr kumimoji="1" lang="en-US" altLang="ja-JP" sz="1100">
              <a:latin typeface="ＭＳ Ｐゴシック" panose="020B0600070205080204" pitchFamily="50" charset="-128"/>
              <a:ea typeface="ＭＳ Ｐゴシック" panose="020B0600070205080204" pitchFamily="50" charset="-128"/>
            </a:rPr>
            <a:t>831.5</a:t>
          </a:r>
          <a:r>
            <a:rPr kumimoji="1" lang="ja-JP" altLang="en-US" sz="1100">
              <a:latin typeface="ＭＳ Ｐゴシック" panose="020B0600070205080204" pitchFamily="50" charset="-128"/>
              <a:ea typeface="ＭＳ Ｐゴシック" panose="020B0600070205080204" pitchFamily="50" charset="-128"/>
            </a:rPr>
            <a:t>％となった。令和元年は前年度と比較して地方債を充当する普通建設事業の事業量が減少した。また公債費元金償還金のうち定時償還金額は前年度よりも増加した。このことから歳入歳出双方で地方債残高の減少が進むこととなった。経常経費充当財源等も普通交付税を中心に増加したため、結果として比率が大きく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今後は、計画的な地方債発行と繰上償還を行いながら継続的な地方債残高の縮小を行い、比率のさらなる改善に努めたい。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551E991-AF92-44D4-A035-9D724663754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17BF061F-4253-421A-BA0E-3C182027DDC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B393B43E-A908-4B7E-ACF5-32D3189FE2F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2D32B652-9BB8-4467-A749-523FFB09142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5B174A74-D817-4119-AB44-0635A7F95388}"/>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D9B9BE0-3B94-4B30-B515-6AD8BAED425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B6598A17-7E62-4D36-BA55-31594EA1840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80BFBDC6-8FB3-4572-819E-33856C234FA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5FE2B07A-BC64-48C3-A02C-BB1CAEBBC52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E60AD6D2-978E-4E84-BF3E-2A59B5B02B1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D9DD9B79-C75A-40A8-812F-623CE3CEA24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1C3CF8C2-E4E7-43E2-8FF8-393BDB44323A}"/>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9057F617-8A22-4BA6-B020-F6DCCB801B2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EA209A55-6825-43FF-AEA3-7B564AB5F7D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ED82270-BDAB-41B9-A502-D254C9B4496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3" name="直線コネクタ 132">
          <a:extLst>
            <a:ext uri="{FF2B5EF4-FFF2-40B4-BE49-F238E27FC236}">
              <a16:creationId xmlns:a16="http://schemas.microsoft.com/office/drawing/2014/main" id="{A8A08048-378E-4D77-89DF-782F17DDB25A}"/>
            </a:ext>
          </a:extLst>
        </xdr:cNvPr>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4" name="債務償還比率最小値テキスト">
          <a:extLst>
            <a:ext uri="{FF2B5EF4-FFF2-40B4-BE49-F238E27FC236}">
              <a16:creationId xmlns:a16="http://schemas.microsoft.com/office/drawing/2014/main" id="{FAD4BF07-DAE2-41EA-9F49-EC050F13E3F9}"/>
            </a:ext>
          </a:extLst>
        </xdr:cNvPr>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5" name="直線コネクタ 134">
          <a:extLst>
            <a:ext uri="{FF2B5EF4-FFF2-40B4-BE49-F238E27FC236}">
              <a16:creationId xmlns:a16="http://schemas.microsoft.com/office/drawing/2014/main" id="{159803C6-9059-4A6F-8DF9-E2B998BC4855}"/>
            </a:ext>
          </a:extLst>
        </xdr:cNvPr>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BDA01B8-5DC4-42BB-96AC-FB05C31AF078}"/>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8C1E43AE-629A-49F2-B1DC-60E4C659F30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8" name="債務償還比率平均値テキスト">
          <a:extLst>
            <a:ext uri="{FF2B5EF4-FFF2-40B4-BE49-F238E27FC236}">
              <a16:creationId xmlns:a16="http://schemas.microsoft.com/office/drawing/2014/main" id="{7055929D-BD35-4F1B-9DB3-E0007284A5BE}"/>
            </a:ext>
          </a:extLst>
        </xdr:cNvPr>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9" name="フローチャート: 判断 138">
          <a:extLst>
            <a:ext uri="{FF2B5EF4-FFF2-40B4-BE49-F238E27FC236}">
              <a16:creationId xmlns:a16="http://schemas.microsoft.com/office/drawing/2014/main" id="{BF78BF5E-E10F-4B11-A0F6-9BC6431B166F}"/>
            </a:ext>
          </a:extLst>
        </xdr:cNvPr>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0" name="フローチャート: 判断 139">
          <a:extLst>
            <a:ext uri="{FF2B5EF4-FFF2-40B4-BE49-F238E27FC236}">
              <a16:creationId xmlns:a16="http://schemas.microsoft.com/office/drawing/2014/main" id="{E53D2422-9DE9-44A5-885C-07C2CAE7AC80}"/>
            </a:ext>
          </a:extLst>
        </xdr:cNvPr>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1" name="フローチャート: 判断 140">
          <a:extLst>
            <a:ext uri="{FF2B5EF4-FFF2-40B4-BE49-F238E27FC236}">
              <a16:creationId xmlns:a16="http://schemas.microsoft.com/office/drawing/2014/main" id="{5042A9A7-EC6A-4A95-A463-B22E6A7BABA3}"/>
            </a:ext>
          </a:extLst>
        </xdr:cNvPr>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2" name="フローチャート: 判断 141">
          <a:extLst>
            <a:ext uri="{FF2B5EF4-FFF2-40B4-BE49-F238E27FC236}">
              <a16:creationId xmlns:a16="http://schemas.microsoft.com/office/drawing/2014/main" id="{A122C785-E5B0-44D7-BCF9-F2C923836306}"/>
            </a:ext>
          </a:extLst>
        </xdr:cNvPr>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3" name="フローチャート: 判断 142">
          <a:extLst>
            <a:ext uri="{FF2B5EF4-FFF2-40B4-BE49-F238E27FC236}">
              <a16:creationId xmlns:a16="http://schemas.microsoft.com/office/drawing/2014/main" id="{AE2F5584-0A64-4134-B4CC-D478BD33C817}"/>
            </a:ext>
          </a:extLst>
        </xdr:cNvPr>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08FE4AD-A0B1-436E-992A-EFE12C6EF91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8E2F69D-1D59-46A5-AA22-F154B0E6635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B16661B-97DD-4614-B579-296FC8868A8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30D0526-6BEE-4B80-8266-623AB58512A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E2C6004-8112-4992-AFAE-2802E639E1F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157215</xdr:rowOff>
    </xdr:from>
    <xdr:to>
      <xdr:col>76</xdr:col>
      <xdr:colOff>73025</xdr:colOff>
      <xdr:row>35</xdr:row>
      <xdr:rowOff>87365</xdr:rowOff>
    </xdr:to>
    <xdr:sp macro="" textlink="">
      <xdr:nvSpPr>
        <xdr:cNvPr id="149" name="楕円 148">
          <a:extLst>
            <a:ext uri="{FF2B5EF4-FFF2-40B4-BE49-F238E27FC236}">
              <a16:creationId xmlns:a16="http://schemas.microsoft.com/office/drawing/2014/main" id="{35756F65-3622-4B91-BBA0-2B337C05635D}"/>
            </a:ext>
          </a:extLst>
        </xdr:cNvPr>
        <xdr:cNvSpPr/>
      </xdr:nvSpPr>
      <xdr:spPr>
        <a:xfrm>
          <a:off x="14744700" y="59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72142</xdr:rowOff>
    </xdr:from>
    <xdr:ext cx="469744" cy="259045"/>
    <xdr:sp macro="" textlink="">
      <xdr:nvSpPr>
        <xdr:cNvPr id="150" name="債務償還比率該当値テキスト">
          <a:extLst>
            <a:ext uri="{FF2B5EF4-FFF2-40B4-BE49-F238E27FC236}">
              <a16:creationId xmlns:a16="http://schemas.microsoft.com/office/drawing/2014/main" id="{E33BB565-E18E-428B-9A03-E15A0E00A140}"/>
            </a:ext>
          </a:extLst>
        </xdr:cNvPr>
        <xdr:cNvSpPr txBox="1"/>
      </xdr:nvSpPr>
      <xdr:spPr>
        <a:xfrm>
          <a:off x="14846300" y="59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35</xdr:row>
      <xdr:rowOff>9334</xdr:rowOff>
    </xdr:from>
    <xdr:to>
      <xdr:col>72</xdr:col>
      <xdr:colOff>123825</xdr:colOff>
      <xdr:row>35</xdr:row>
      <xdr:rowOff>110934</xdr:rowOff>
    </xdr:to>
    <xdr:sp macro="" textlink="">
      <xdr:nvSpPr>
        <xdr:cNvPr id="151" name="楕円 150">
          <a:extLst>
            <a:ext uri="{FF2B5EF4-FFF2-40B4-BE49-F238E27FC236}">
              <a16:creationId xmlns:a16="http://schemas.microsoft.com/office/drawing/2014/main" id="{39012514-AA46-41EE-9476-A177D9F41DAC}"/>
            </a:ext>
          </a:extLst>
        </xdr:cNvPr>
        <xdr:cNvSpPr/>
      </xdr:nvSpPr>
      <xdr:spPr>
        <a:xfrm>
          <a:off x="14033500" y="60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35</xdr:row>
      <xdr:rowOff>36565</xdr:rowOff>
    </xdr:from>
    <xdr:to>
      <xdr:col>76</xdr:col>
      <xdr:colOff>22225</xdr:colOff>
      <xdr:row>35</xdr:row>
      <xdr:rowOff>60134</xdr:rowOff>
    </xdr:to>
    <xdr:cxnSp macro="">
      <xdr:nvCxnSpPr>
        <xdr:cNvPr id="152" name="直線コネクタ 151">
          <a:extLst>
            <a:ext uri="{FF2B5EF4-FFF2-40B4-BE49-F238E27FC236}">
              <a16:creationId xmlns:a16="http://schemas.microsoft.com/office/drawing/2014/main" id="{1AD1A1E0-CAA1-4156-A836-850E7269BF4D}"/>
            </a:ext>
          </a:extLst>
        </xdr:cNvPr>
        <xdr:cNvCxnSpPr/>
      </xdr:nvCxnSpPr>
      <xdr:spPr>
        <a:xfrm flipV="1">
          <a:off x="14084300" y="6037315"/>
          <a:ext cx="711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130408</xdr:rowOff>
    </xdr:from>
    <xdr:to>
      <xdr:col>68</xdr:col>
      <xdr:colOff>123825</xdr:colOff>
      <xdr:row>35</xdr:row>
      <xdr:rowOff>60558</xdr:rowOff>
    </xdr:to>
    <xdr:sp macro="" textlink="">
      <xdr:nvSpPr>
        <xdr:cNvPr id="153" name="楕円 152">
          <a:extLst>
            <a:ext uri="{FF2B5EF4-FFF2-40B4-BE49-F238E27FC236}">
              <a16:creationId xmlns:a16="http://schemas.microsoft.com/office/drawing/2014/main" id="{F5E0EC9B-9DB8-47C4-BBB4-DB02173D5364}"/>
            </a:ext>
          </a:extLst>
        </xdr:cNvPr>
        <xdr:cNvSpPr/>
      </xdr:nvSpPr>
      <xdr:spPr>
        <a:xfrm>
          <a:off x="13271500" y="59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35</xdr:row>
      <xdr:rowOff>9758</xdr:rowOff>
    </xdr:from>
    <xdr:to>
      <xdr:col>72</xdr:col>
      <xdr:colOff>73025</xdr:colOff>
      <xdr:row>35</xdr:row>
      <xdr:rowOff>60134</xdr:rowOff>
    </xdr:to>
    <xdr:cxnSp macro="">
      <xdr:nvCxnSpPr>
        <xdr:cNvPr id="154" name="直線コネクタ 153">
          <a:extLst>
            <a:ext uri="{FF2B5EF4-FFF2-40B4-BE49-F238E27FC236}">
              <a16:creationId xmlns:a16="http://schemas.microsoft.com/office/drawing/2014/main" id="{640B0E5F-682D-49A9-86CB-7CF974E4D95C}"/>
            </a:ext>
          </a:extLst>
        </xdr:cNvPr>
        <xdr:cNvCxnSpPr/>
      </xdr:nvCxnSpPr>
      <xdr:spPr>
        <a:xfrm>
          <a:off x="13322300" y="6010508"/>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164402</xdr:rowOff>
    </xdr:from>
    <xdr:to>
      <xdr:col>64</xdr:col>
      <xdr:colOff>123825</xdr:colOff>
      <xdr:row>34</xdr:row>
      <xdr:rowOff>94552</xdr:rowOff>
    </xdr:to>
    <xdr:sp macro="" textlink="">
      <xdr:nvSpPr>
        <xdr:cNvPr id="155" name="楕円 154">
          <a:extLst>
            <a:ext uri="{FF2B5EF4-FFF2-40B4-BE49-F238E27FC236}">
              <a16:creationId xmlns:a16="http://schemas.microsoft.com/office/drawing/2014/main" id="{4FFA5E28-4B80-4CE6-B66F-F3CDCE30353D}"/>
            </a:ext>
          </a:extLst>
        </xdr:cNvPr>
        <xdr:cNvSpPr/>
      </xdr:nvSpPr>
      <xdr:spPr>
        <a:xfrm>
          <a:off x="12509500" y="58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43752</xdr:rowOff>
    </xdr:from>
    <xdr:to>
      <xdr:col>68</xdr:col>
      <xdr:colOff>73025</xdr:colOff>
      <xdr:row>35</xdr:row>
      <xdr:rowOff>9758</xdr:rowOff>
    </xdr:to>
    <xdr:cxnSp macro="">
      <xdr:nvCxnSpPr>
        <xdr:cNvPr id="156" name="直線コネクタ 155">
          <a:extLst>
            <a:ext uri="{FF2B5EF4-FFF2-40B4-BE49-F238E27FC236}">
              <a16:creationId xmlns:a16="http://schemas.microsoft.com/office/drawing/2014/main" id="{CD443849-EF6B-40A4-8707-710A09B460BE}"/>
            </a:ext>
          </a:extLst>
        </xdr:cNvPr>
        <xdr:cNvCxnSpPr/>
      </xdr:nvCxnSpPr>
      <xdr:spPr>
        <a:xfrm>
          <a:off x="12560300" y="5873052"/>
          <a:ext cx="762000" cy="1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149098</xdr:rowOff>
    </xdr:from>
    <xdr:to>
      <xdr:col>60</xdr:col>
      <xdr:colOff>123825</xdr:colOff>
      <xdr:row>33</xdr:row>
      <xdr:rowOff>79248</xdr:rowOff>
    </xdr:to>
    <xdr:sp macro="" textlink="">
      <xdr:nvSpPr>
        <xdr:cNvPr id="157" name="楕円 156">
          <a:extLst>
            <a:ext uri="{FF2B5EF4-FFF2-40B4-BE49-F238E27FC236}">
              <a16:creationId xmlns:a16="http://schemas.microsoft.com/office/drawing/2014/main" id="{4B7FEC1D-9AA0-45D0-8679-E1826723FF62}"/>
            </a:ext>
          </a:extLst>
        </xdr:cNvPr>
        <xdr:cNvSpPr/>
      </xdr:nvSpPr>
      <xdr:spPr>
        <a:xfrm>
          <a:off x="11747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28448</xdr:rowOff>
    </xdr:from>
    <xdr:to>
      <xdr:col>64</xdr:col>
      <xdr:colOff>73025</xdr:colOff>
      <xdr:row>34</xdr:row>
      <xdr:rowOff>43752</xdr:rowOff>
    </xdr:to>
    <xdr:cxnSp macro="">
      <xdr:nvCxnSpPr>
        <xdr:cNvPr id="158" name="直線コネクタ 157">
          <a:extLst>
            <a:ext uri="{FF2B5EF4-FFF2-40B4-BE49-F238E27FC236}">
              <a16:creationId xmlns:a16="http://schemas.microsoft.com/office/drawing/2014/main" id="{729BD04C-F420-4503-A2D3-A2AA0D68B035}"/>
            </a:ext>
          </a:extLst>
        </xdr:cNvPr>
        <xdr:cNvCxnSpPr/>
      </xdr:nvCxnSpPr>
      <xdr:spPr>
        <a:xfrm>
          <a:off x="11798300" y="5686298"/>
          <a:ext cx="762000" cy="1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9" name="n_1aveValue債務償還比率">
          <a:extLst>
            <a:ext uri="{FF2B5EF4-FFF2-40B4-BE49-F238E27FC236}">
              <a16:creationId xmlns:a16="http://schemas.microsoft.com/office/drawing/2014/main" id="{87774CBE-701F-4B5C-A9B3-B7D61EE5EFA7}"/>
            </a:ext>
          </a:extLst>
        </xdr:cNvPr>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0" name="n_2aveValue債務償還比率">
          <a:extLst>
            <a:ext uri="{FF2B5EF4-FFF2-40B4-BE49-F238E27FC236}">
              <a16:creationId xmlns:a16="http://schemas.microsoft.com/office/drawing/2014/main" id="{52658AD6-DFBC-4359-8B11-7E053C0C7E15}"/>
            </a:ext>
          </a:extLst>
        </xdr:cNvPr>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1" name="n_3aveValue債務償還比率">
          <a:extLst>
            <a:ext uri="{FF2B5EF4-FFF2-40B4-BE49-F238E27FC236}">
              <a16:creationId xmlns:a16="http://schemas.microsoft.com/office/drawing/2014/main" id="{E47568BF-1261-43AB-9534-C0191048D6BB}"/>
            </a:ext>
          </a:extLst>
        </xdr:cNvPr>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2" name="n_4aveValue債務償還比率">
          <a:extLst>
            <a:ext uri="{FF2B5EF4-FFF2-40B4-BE49-F238E27FC236}">
              <a16:creationId xmlns:a16="http://schemas.microsoft.com/office/drawing/2014/main" id="{4FA43251-FB3A-455A-9828-09093CD71E1D}"/>
            </a:ext>
          </a:extLst>
        </xdr:cNvPr>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102061</xdr:rowOff>
    </xdr:from>
    <xdr:ext cx="469744" cy="259045"/>
    <xdr:sp macro="" textlink="">
      <xdr:nvSpPr>
        <xdr:cNvPr id="163" name="n_1mainValue債務償還比率">
          <a:extLst>
            <a:ext uri="{FF2B5EF4-FFF2-40B4-BE49-F238E27FC236}">
              <a16:creationId xmlns:a16="http://schemas.microsoft.com/office/drawing/2014/main" id="{70B8B75B-BEA9-45D6-978D-A87DB615BA04}"/>
            </a:ext>
          </a:extLst>
        </xdr:cNvPr>
        <xdr:cNvSpPr txBox="1"/>
      </xdr:nvSpPr>
      <xdr:spPr>
        <a:xfrm>
          <a:off x="13836727" y="610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51685</xdr:rowOff>
    </xdr:from>
    <xdr:ext cx="469744" cy="259045"/>
    <xdr:sp macro="" textlink="">
      <xdr:nvSpPr>
        <xdr:cNvPr id="164" name="n_2mainValue債務償還比率">
          <a:extLst>
            <a:ext uri="{FF2B5EF4-FFF2-40B4-BE49-F238E27FC236}">
              <a16:creationId xmlns:a16="http://schemas.microsoft.com/office/drawing/2014/main" id="{F9EBF8C6-16B0-4237-8A35-44C1B97BDBF5}"/>
            </a:ext>
          </a:extLst>
        </xdr:cNvPr>
        <xdr:cNvSpPr txBox="1"/>
      </xdr:nvSpPr>
      <xdr:spPr>
        <a:xfrm>
          <a:off x="13087427" y="60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85679</xdr:rowOff>
    </xdr:from>
    <xdr:ext cx="469744" cy="259045"/>
    <xdr:sp macro="" textlink="">
      <xdr:nvSpPr>
        <xdr:cNvPr id="165" name="n_3mainValue債務償還比率">
          <a:extLst>
            <a:ext uri="{FF2B5EF4-FFF2-40B4-BE49-F238E27FC236}">
              <a16:creationId xmlns:a16="http://schemas.microsoft.com/office/drawing/2014/main" id="{9B473B13-7836-490E-92A0-5E449A21158F}"/>
            </a:ext>
          </a:extLst>
        </xdr:cNvPr>
        <xdr:cNvSpPr txBox="1"/>
      </xdr:nvSpPr>
      <xdr:spPr>
        <a:xfrm>
          <a:off x="12325427" y="59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70375</xdr:rowOff>
    </xdr:from>
    <xdr:ext cx="469744" cy="259045"/>
    <xdr:sp macro="" textlink="">
      <xdr:nvSpPr>
        <xdr:cNvPr id="166" name="n_4mainValue債務償還比率">
          <a:extLst>
            <a:ext uri="{FF2B5EF4-FFF2-40B4-BE49-F238E27FC236}">
              <a16:creationId xmlns:a16="http://schemas.microsoft.com/office/drawing/2014/main" id="{C059284F-7A77-4E1F-B8A7-E8FEAF27B353}"/>
            </a:ext>
          </a:extLst>
        </xdr:cNvPr>
        <xdr:cNvSpPr txBox="1"/>
      </xdr:nvSpPr>
      <xdr:spPr>
        <a:xfrm>
          <a:off x="11563427" y="57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E65E1C64-58A0-4C4F-A3B1-FA1D25EC35A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29A4A2D0-8B36-4E27-A08C-CA736EFD132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37B7DFA-17B7-45B2-844F-6D35EF5C297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890A187-1DBD-4BC8-9A95-F84A11E6792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3EF1830-B9B5-4B1A-A70C-2A0A24A740C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A7737FD5-A84D-44F5-B0F7-89A9CC6EA3A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D691A2-009A-4857-A7DB-077EB804CD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05A68B-0B33-4DEA-89F8-44DF6225F0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38D687-FB84-4461-BE5E-8D8FC90FAC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CFD94B-6F5B-484B-A7C3-9CE74C85DB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6E30F7-3F3D-42DD-B2E6-68D17927B0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8FE9D3-CB22-4546-BC50-09E48D964C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94694E-CC1F-4B98-A448-9B398CA3D7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C7380C-82A5-43A6-8710-0D5AD0517B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39965E-F6FA-4DD6-8792-67C4D12E1D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126A35-BDEB-48EB-8EFC-9099C2573B6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C824DC-6F34-4984-B259-1FE0AAFCE7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23A3CD-7D47-4A06-94D3-9957B8C35A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8B016F-4A80-47D7-92CF-3177AE023A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33DF18-579C-42AD-B96C-21E79B9BFD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BC35A1-B714-4375-A67B-699EE2443C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AC3139-317B-43A5-A63E-6DB919B0F3C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4C2DD2-05F5-447E-BE5C-9A99363927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422968-D223-4A6A-8447-92B48EC80E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539DFE-2042-4401-937A-C49BD5A1B0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A27D70-DFB7-4A30-88DD-C7CF9DFD58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1694E6-A88D-4115-9625-24CF3D3287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D85AF7-2B87-4768-A229-DE1D8CA751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FE02A3-F0CC-414D-BBD3-D863E851BE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D29F3B-9475-42E0-A1BD-2E96F165F8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BDEB11-1F99-495F-8270-B49CD45045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A62CA2-9A7A-4355-A6DD-8EF264578F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1BDBDF-7B86-4DDF-833A-C7FA1B0D34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56989E-172D-4659-A335-8C8F4D542A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B22895-474F-48EC-AAA4-6BD5BD30B0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7F181B-614F-4B24-980E-E60592C8AE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108BFE-EA20-4ED3-A355-442788DB77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C87332-CC85-4BA5-BE99-65E5E2E951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C6199A-CB41-4B7E-9F9B-B482E0571E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32BC31-0D81-45C1-8BCA-C1D4B68700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2B30F9-9DCB-4A4D-A1A8-55624A510F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08D884-E8E7-48B7-A0D9-7F5C94C098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B5F54D-0FCC-4086-AC32-5A17E86717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0AF5B8-08B9-49D4-9D0D-EA2F92277D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AAD1F8-8DC6-48EA-9600-44AB963E24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5A142A-35EE-45AD-9A1E-DC13C4A1B7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CFB13F-AD61-4975-8D43-BE4A49BB05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84EFFB-CC6F-4FDE-93FD-10197DEE8C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9894C8-5FE7-4B30-AF84-DABC7558EE8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9B6DCEF-2550-4284-AF1D-F41462A2800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B9367B-8384-4A14-A73B-5B01112C82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7323BC0-E7E0-4713-AA48-6E016A1EC97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8944202-806C-4FF4-B927-C398021A11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3BF433E-64B4-490E-BC6F-3774A7B5745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6E86EEC-206D-4B1E-BD25-7A3072BCEBE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4CD80D-22A0-4EA9-A5C6-F9E81831A3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A9BCDD4-DD13-4337-B003-7A246DBCF5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C98226-19CF-4D9D-AA00-8919D3341B0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7F621E-41EF-460E-B3A0-3E16C44A17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5D88C86-D08D-40E0-8540-60E38BE59CC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62CEB9-E8EB-4BE1-8BAD-C6D917C4A9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A04661F6-7A33-4CC6-9BA8-3326735D2872}"/>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C6C224D7-AB15-4344-80B7-2A7F9E46A244}"/>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12875DB0-C3F7-4A1D-B009-EA82DB821B7B}"/>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9584D217-FFE5-4210-91CD-5CFF0E705654}"/>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521A4DA9-EC75-41B6-B283-4024A094EE78}"/>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9AABEA7C-6CF6-4EE5-957A-D95BD58CB375}"/>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63B4F3E9-031B-4B2F-882E-281FB0476BCC}"/>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C38E91D-4652-4A40-9A7F-E3EC7EB236CD}"/>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FBC0CA79-BAAB-4192-9801-6EAD635C17E8}"/>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BCC27E96-1903-47F4-B3E7-0D7EBB6F1B24}"/>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B201186-3E32-4086-94E9-1D8C819ECC13}"/>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A050F9-FE30-4D0A-952A-F55AAD5D34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EA7232-EFE2-443F-9A18-03921412A4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B0C009-B836-40F6-B147-85E687C84A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908220-4004-4A48-8331-82D7C3E430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E524D7D-D12C-4926-B454-6422E441CF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80645</xdr:rowOff>
    </xdr:from>
    <xdr:to>
      <xdr:col>24</xdr:col>
      <xdr:colOff>114300</xdr:colOff>
      <xdr:row>41</xdr:row>
      <xdr:rowOff>10795</xdr:rowOff>
    </xdr:to>
    <xdr:sp macro="" textlink="">
      <xdr:nvSpPr>
        <xdr:cNvPr id="73" name="楕円 72">
          <a:extLst>
            <a:ext uri="{FF2B5EF4-FFF2-40B4-BE49-F238E27FC236}">
              <a16:creationId xmlns:a16="http://schemas.microsoft.com/office/drawing/2014/main" id="{FF08DCC9-D5CA-4FB8-A237-4049AA4CBEE1}"/>
            </a:ext>
          </a:extLst>
        </xdr:cNvPr>
        <xdr:cNvSpPr/>
      </xdr:nvSpPr>
      <xdr:spPr>
        <a:xfrm>
          <a:off x="4584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id="{BD4FC8B7-0597-46DF-8149-36167AEACD47}"/>
            </a:ext>
          </a:extLst>
        </xdr:cNvPr>
        <xdr:cNvSpPr txBox="1"/>
      </xdr:nvSpPr>
      <xdr:spPr>
        <a:xfrm>
          <a:off x="4673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48260</xdr:rowOff>
    </xdr:from>
    <xdr:to>
      <xdr:col>20</xdr:col>
      <xdr:colOff>38100</xdr:colOff>
      <xdr:row>40</xdr:row>
      <xdr:rowOff>149860</xdr:rowOff>
    </xdr:to>
    <xdr:sp macro="" textlink="">
      <xdr:nvSpPr>
        <xdr:cNvPr id="75" name="楕円 74">
          <a:extLst>
            <a:ext uri="{FF2B5EF4-FFF2-40B4-BE49-F238E27FC236}">
              <a16:creationId xmlns:a16="http://schemas.microsoft.com/office/drawing/2014/main" id="{E845E886-BA08-4253-9152-C3437F5729DE}"/>
            </a:ext>
          </a:extLst>
        </xdr:cNvPr>
        <xdr:cNvSpPr/>
      </xdr:nvSpPr>
      <xdr:spPr>
        <a:xfrm>
          <a:off x="3746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99060</xdr:rowOff>
    </xdr:from>
    <xdr:to>
      <xdr:col>24</xdr:col>
      <xdr:colOff>63500</xdr:colOff>
      <xdr:row>40</xdr:row>
      <xdr:rowOff>131445</xdr:rowOff>
    </xdr:to>
    <xdr:cxnSp macro="">
      <xdr:nvCxnSpPr>
        <xdr:cNvPr id="76" name="直線コネクタ 75">
          <a:extLst>
            <a:ext uri="{FF2B5EF4-FFF2-40B4-BE49-F238E27FC236}">
              <a16:creationId xmlns:a16="http://schemas.microsoft.com/office/drawing/2014/main" id="{7695CE87-89F6-4305-82E7-E114F192544A}"/>
            </a:ext>
          </a:extLst>
        </xdr:cNvPr>
        <xdr:cNvCxnSpPr/>
      </xdr:nvCxnSpPr>
      <xdr:spPr>
        <a:xfrm>
          <a:off x="3797300" y="69570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7" name="楕円 76">
          <a:extLst>
            <a:ext uri="{FF2B5EF4-FFF2-40B4-BE49-F238E27FC236}">
              <a16:creationId xmlns:a16="http://schemas.microsoft.com/office/drawing/2014/main" id="{5B118168-1D59-41D6-A561-832987261E06}"/>
            </a:ext>
          </a:extLst>
        </xdr:cNvPr>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99060</xdr:rowOff>
    </xdr:from>
    <xdr:to>
      <xdr:col>19</xdr:col>
      <xdr:colOff>177800</xdr:colOff>
      <xdr:row>40</xdr:row>
      <xdr:rowOff>106680</xdr:rowOff>
    </xdr:to>
    <xdr:cxnSp macro="">
      <xdr:nvCxnSpPr>
        <xdr:cNvPr id="78" name="直線コネクタ 77">
          <a:extLst>
            <a:ext uri="{FF2B5EF4-FFF2-40B4-BE49-F238E27FC236}">
              <a16:creationId xmlns:a16="http://schemas.microsoft.com/office/drawing/2014/main" id="{1822F47D-EADC-4477-8E1B-FC70226C9AD7}"/>
            </a:ext>
          </a:extLst>
        </xdr:cNvPr>
        <xdr:cNvCxnSpPr/>
      </xdr:nvCxnSpPr>
      <xdr:spPr>
        <a:xfrm flipV="1">
          <a:off x="2908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xdr:rowOff>
    </xdr:from>
    <xdr:to>
      <xdr:col>10</xdr:col>
      <xdr:colOff>165100</xdr:colOff>
      <xdr:row>41</xdr:row>
      <xdr:rowOff>109855</xdr:rowOff>
    </xdr:to>
    <xdr:sp macro="" textlink="">
      <xdr:nvSpPr>
        <xdr:cNvPr id="79" name="楕円 78">
          <a:extLst>
            <a:ext uri="{FF2B5EF4-FFF2-40B4-BE49-F238E27FC236}">
              <a16:creationId xmlns:a16="http://schemas.microsoft.com/office/drawing/2014/main" id="{E8F2EB02-44F5-49E8-8B73-918A0A482432}"/>
            </a:ext>
          </a:extLst>
        </xdr:cNvPr>
        <xdr:cNvSpPr/>
      </xdr:nvSpPr>
      <xdr:spPr>
        <a:xfrm>
          <a:off x="1968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106680</xdr:rowOff>
    </xdr:from>
    <xdr:to>
      <xdr:col>15</xdr:col>
      <xdr:colOff>50800</xdr:colOff>
      <xdr:row>41</xdr:row>
      <xdr:rowOff>59055</xdr:rowOff>
    </xdr:to>
    <xdr:cxnSp macro="">
      <xdr:nvCxnSpPr>
        <xdr:cNvPr id="80" name="直線コネクタ 79">
          <a:extLst>
            <a:ext uri="{FF2B5EF4-FFF2-40B4-BE49-F238E27FC236}">
              <a16:creationId xmlns:a16="http://schemas.microsoft.com/office/drawing/2014/main" id="{1AEA81FD-88AA-4EFD-9B6C-B0CA4C31E9E1}"/>
            </a:ext>
          </a:extLst>
        </xdr:cNvPr>
        <xdr:cNvCxnSpPr/>
      </xdr:nvCxnSpPr>
      <xdr:spPr>
        <a:xfrm flipV="1">
          <a:off x="2019300" y="696468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141605</xdr:rowOff>
    </xdr:from>
    <xdr:to>
      <xdr:col>6</xdr:col>
      <xdr:colOff>38100</xdr:colOff>
      <xdr:row>41</xdr:row>
      <xdr:rowOff>71755</xdr:rowOff>
    </xdr:to>
    <xdr:sp macro="" textlink="">
      <xdr:nvSpPr>
        <xdr:cNvPr id="81" name="楕円 80">
          <a:extLst>
            <a:ext uri="{FF2B5EF4-FFF2-40B4-BE49-F238E27FC236}">
              <a16:creationId xmlns:a16="http://schemas.microsoft.com/office/drawing/2014/main" id="{5483B0AA-3693-4E1B-8395-FEB0A200CF7F}"/>
            </a:ext>
          </a:extLst>
        </xdr:cNvPr>
        <xdr:cNvSpPr/>
      </xdr:nvSpPr>
      <xdr:spPr>
        <a:xfrm>
          <a:off x="1079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20955</xdr:rowOff>
    </xdr:from>
    <xdr:to>
      <xdr:col>10</xdr:col>
      <xdr:colOff>114300</xdr:colOff>
      <xdr:row>41</xdr:row>
      <xdr:rowOff>59055</xdr:rowOff>
    </xdr:to>
    <xdr:cxnSp macro="">
      <xdr:nvCxnSpPr>
        <xdr:cNvPr id="82" name="直線コネクタ 81">
          <a:extLst>
            <a:ext uri="{FF2B5EF4-FFF2-40B4-BE49-F238E27FC236}">
              <a16:creationId xmlns:a16="http://schemas.microsoft.com/office/drawing/2014/main" id="{0B0B7ABA-1341-4F63-8938-73F345A66520}"/>
            </a:ext>
          </a:extLst>
        </xdr:cNvPr>
        <xdr:cNvCxnSpPr/>
      </xdr:nvCxnSpPr>
      <xdr:spPr>
        <a:xfrm>
          <a:off x="1130300" y="7050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3" name="n_1aveValue【道路】&#10;有形固定資産減価償却率">
          <a:extLst>
            <a:ext uri="{FF2B5EF4-FFF2-40B4-BE49-F238E27FC236}">
              <a16:creationId xmlns:a16="http://schemas.microsoft.com/office/drawing/2014/main" id="{AAF21167-F866-4459-97F1-621CA1AA0266}"/>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a:extLst>
            <a:ext uri="{FF2B5EF4-FFF2-40B4-BE49-F238E27FC236}">
              <a16:creationId xmlns:a16="http://schemas.microsoft.com/office/drawing/2014/main" id="{BE0FDBEB-4975-4FD4-9F44-BA2CFB529D2D}"/>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a16="http://schemas.microsoft.com/office/drawing/2014/main" id="{BF156FD5-CFEA-4714-B9E6-20CD3D457CA6}"/>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DA97A590-8CAA-4316-A7B0-88FD101CFB49}"/>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140987</xdr:rowOff>
    </xdr:from>
    <xdr:ext cx="405111" cy="259045"/>
    <xdr:sp macro="" textlink="">
      <xdr:nvSpPr>
        <xdr:cNvPr id="87" name="n_1mainValue【道路】&#10;有形固定資産減価償却率">
          <a:extLst>
            <a:ext uri="{FF2B5EF4-FFF2-40B4-BE49-F238E27FC236}">
              <a16:creationId xmlns:a16="http://schemas.microsoft.com/office/drawing/2014/main" id="{47C3CC60-511D-4E4E-85E6-06FF62EFD669}"/>
            </a:ext>
          </a:extLst>
        </xdr:cNvPr>
        <xdr:cNvSpPr txBox="1"/>
      </xdr:nvSpPr>
      <xdr:spPr>
        <a:xfrm>
          <a:off x="3582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88" name="n_2mainValue【道路】&#10;有形固定資産減価償却率">
          <a:extLst>
            <a:ext uri="{FF2B5EF4-FFF2-40B4-BE49-F238E27FC236}">
              <a16:creationId xmlns:a16="http://schemas.microsoft.com/office/drawing/2014/main" id="{0D3135DC-AB12-466B-86CF-C7A8BA19DAEF}"/>
            </a:ext>
          </a:extLst>
        </xdr:cNvPr>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47C80592-28D0-4E8D-8A0C-EA35E9AE52E9}"/>
            </a:ext>
          </a:extLst>
        </xdr:cNvPr>
        <xdr:cNvSpPr txBox="1"/>
      </xdr:nvSpPr>
      <xdr:spPr>
        <a:xfrm>
          <a:off x="1816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D238C263-6D09-4B0C-ADB1-D0ECF6DAF06F}"/>
            </a:ext>
          </a:extLst>
        </xdr:cNvPr>
        <xdr:cNvSpPr txBox="1"/>
      </xdr:nvSpPr>
      <xdr:spPr>
        <a:xfrm>
          <a:off x="927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E323E42-4FDB-4C53-99EC-935733ECA4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E9A11D1-3C77-46FB-AD7D-4DACEC4A8D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EAE36DE-D21D-48EF-AB56-FF28D1C9DC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B37324-E187-414E-A8BB-CCB3511617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7471A7A-E16F-4976-8C0A-27D1318917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9706D88-EB64-464C-9426-C27210D81D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76345C9-C8A4-454A-8399-47918B14ED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2DFAD55-3E0B-4992-8000-7DE77DBEF2E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E250477-5AB2-4F37-8AA7-93D6151FF5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1A4B3EA-FA35-4053-85AC-86B5F80CC8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97DDF77-589A-40AD-B362-77613EF60F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F0CB61B-3501-4767-ADE9-3F218021DB4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A2BBB59-1428-47FE-BA0F-2B5E1F2627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2E500EA-84D3-49BE-9A22-684A70869D7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FADACC7-B489-4D82-B757-8C2EDD35F6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C446BE09-B0E5-49A8-85BA-273E325D5FB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62B3DEA-A401-4475-AA36-2DC0CDB831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5CB7E61-5CDD-48C5-A088-021BF1CEE47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3B3B8BF-13B7-480F-8C7A-B94F5B9E465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EECF9D3-EE54-4708-B6D4-724D8868109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9632E57-6C36-47FD-B344-BE261D4D6C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469EDC-90BE-4F2E-A997-2033B9BD866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B09EFB6-C9A0-404C-9A54-B9245D07A7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EE03C2BF-C293-4A82-9033-3D59540A27D1}"/>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943A96ED-5AB4-4E2C-95B4-D9B0F75226E4}"/>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7085CF9C-B5C9-46C9-B7DA-04B4CA977D3F}"/>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BE063636-850D-4687-9723-1BB430071E71}"/>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EBA724A9-B204-40C5-B4E1-7F413596321B}"/>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A9903F95-BAAE-440E-910E-1B6D54C8E308}"/>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A47892DE-751C-424F-AE2D-252502E59E42}"/>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EACC3789-9E2D-46C4-832C-91F2B51AB9C5}"/>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E3FEA45B-C65C-4CA4-AD82-C28E0614890B}"/>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CC429148-6000-4CE0-8E6A-BEC1B80AB68D}"/>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608957CB-6448-41EC-89BA-3606CFAA18EF}"/>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935611-F136-486A-B96E-939A24466F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D3DCC2-1084-495F-87F2-D1D01D16FA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CEC4178-AE6B-475F-9AAF-B5474AA424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8AA087-0972-430B-81A2-7F42F95A99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23ADDB-D36C-48CA-825D-6BC4864D33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54866</xdr:rowOff>
    </xdr:from>
    <xdr:to>
      <xdr:col>55</xdr:col>
      <xdr:colOff>50800</xdr:colOff>
      <xdr:row>38</xdr:row>
      <xdr:rowOff>156466</xdr:rowOff>
    </xdr:to>
    <xdr:sp macro="" textlink="">
      <xdr:nvSpPr>
        <xdr:cNvPr id="130" name="楕円 129">
          <a:extLst>
            <a:ext uri="{FF2B5EF4-FFF2-40B4-BE49-F238E27FC236}">
              <a16:creationId xmlns:a16="http://schemas.microsoft.com/office/drawing/2014/main" id="{042D13C0-C5D9-49FC-BA31-5EA5F0D1901C}"/>
            </a:ext>
          </a:extLst>
        </xdr:cNvPr>
        <xdr:cNvSpPr/>
      </xdr:nvSpPr>
      <xdr:spPr>
        <a:xfrm>
          <a:off x="10426700" y="6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77743</xdr:rowOff>
    </xdr:from>
    <xdr:ext cx="534377" cy="259045"/>
    <xdr:sp macro="" textlink="">
      <xdr:nvSpPr>
        <xdr:cNvPr id="131" name="【道路】&#10;一人当たり延長該当値テキスト">
          <a:extLst>
            <a:ext uri="{FF2B5EF4-FFF2-40B4-BE49-F238E27FC236}">
              <a16:creationId xmlns:a16="http://schemas.microsoft.com/office/drawing/2014/main" id="{52B23CA6-E4C6-4589-8080-C32195635536}"/>
            </a:ext>
          </a:extLst>
        </xdr:cNvPr>
        <xdr:cNvSpPr txBox="1"/>
      </xdr:nvSpPr>
      <xdr:spPr>
        <a:xfrm>
          <a:off x="10515600" y="64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65497</xdr:rowOff>
    </xdr:from>
    <xdr:to>
      <xdr:col>50</xdr:col>
      <xdr:colOff>165100</xdr:colOff>
      <xdr:row>38</xdr:row>
      <xdr:rowOff>167097</xdr:rowOff>
    </xdr:to>
    <xdr:sp macro="" textlink="">
      <xdr:nvSpPr>
        <xdr:cNvPr id="132" name="楕円 131">
          <a:extLst>
            <a:ext uri="{FF2B5EF4-FFF2-40B4-BE49-F238E27FC236}">
              <a16:creationId xmlns:a16="http://schemas.microsoft.com/office/drawing/2014/main" id="{58BC316C-7390-41EC-8C4C-DEE14519FC5A}"/>
            </a:ext>
          </a:extLst>
        </xdr:cNvPr>
        <xdr:cNvSpPr/>
      </xdr:nvSpPr>
      <xdr:spPr>
        <a:xfrm>
          <a:off x="9588500" y="65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105666</xdr:rowOff>
    </xdr:from>
    <xdr:to>
      <xdr:col>55</xdr:col>
      <xdr:colOff>0</xdr:colOff>
      <xdr:row>38</xdr:row>
      <xdr:rowOff>116297</xdr:rowOff>
    </xdr:to>
    <xdr:cxnSp macro="">
      <xdr:nvCxnSpPr>
        <xdr:cNvPr id="133" name="直線コネクタ 132">
          <a:extLst>
            <a:ext uri="{FF2B5EF4-FFF2-40B4-BE49-F238E27FC236}">
              <a16:creationId xmlns:a16="http://schemas.microsoft.com/office/drawing/2014/main" id="{F9768DDA-6FD4-4A0C-8CF1-F53BD3DBD59A}"/>
            </a:ext>
          </a:extLst>
        </xdr:cNvPr>
        <xdr:cNvCxnSpPr/>
      </xdr:nvCxnSpPr>
      <xdr:spPr>
        <a:xfrm flipV="1">
          <a:off x="9639300" y="6620766"/>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76767</xdr:rowOff>
    </xdr:from>
    <xdr:to>
      <xdr:col>46</xdr:col>
      <xdr:colOff>38100</xdr:colOff>
      <xdr:row>39</xdr:row>
      <xdr:rowOff>6917</xdr:rowOff>
    </xdr:to>
    <xdr:sp macro="" textlink="">
      <xdr:nvSpPr>
        <xdr:cNvPr id="134" name="楕円 133">
          <a:extLst>
            <a:ext uri="{FF2B5EF4-FFF2-40B4-BE49-F238E27FC236}">
              <a16:creationId xmlns:a16="http://schemas.microsoft.com/office/drawing/2014/main" id="{596171EF-C252-40D4-8306-EE5295E6208F}"/>
            </a:ext>
          </a:extLst>
        </xdr:cNvPr>
        <xdr:cNvSpPr/>
      </xdr:nvSpPr>
      <xdr:spPr>
        <a:xfrm>
          <a:off x="8699500" y="6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116297</xdr:rowOff>
    </xdr:from>
    <xdr:to>
      <xdr:col>50</xdr:col>
      <xdr:colOff>114300</xdr:colOff>
      <xdr:row>38</xdr:row>
      <xdr:rowOff>127567</xdr:rowOff>
    </xdr:to>
    <xdr:cxnSp macro="">
      <xdr:nvCxnSpPr>
        <xdr:cNvPr id="135" name="直線コネクタ 134">
          <a:extLst>
            <a:ext uri="{FF2B5EF4-FFF2-40B4-BE49-F238E27FC236}">
              <a16:creationId xmlns:a16="http://schemas.microsoft.com/office/drawing/2014/main" id="{33797A11-1353-41E1-8744-E67BC2539681}"/>
            </a:ext>
          </a:extLst>
        </xdr:cNvPr>
        <xdr:cNvCxnSpPr/>
      </xdr:nvCxnSpPr>
      <xdr:spPr>
        <a:xfrm flipV="1">
          <a:off x="8750300" y="6631397"/>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83785</xdr:rowOff>
    </xdr:from>
    <xdr:to>
      <xdr:col>41</xdr:col>
      <xdr:colOff>101600</xdr:colOff>
      <xdr:row>39</xdr:row>
      <xdr:rowOff>13935</xdr:rowOff>
    </xdr:to>
    <xdr:sp macro="" textlink="">
      <xdr:nvSpPr>
        <xdr:cNvPr id="136" name="楕円 135">
          <a:extLst>
            <a:ext uri="{FF2B5EF4-FFF2-40B4-BE49-F238E27FC236}">
              <a16:creationId xmlns:a16="http://schemas.microsoft.com/office/drawing/2014/main" id="{AFB4F32A-8581-4FAE-AC5C-55DA73421A9C}"/>
            </a:ext>
          </a:extLst>
        </xdr:cNvPr>
        <xdr:cNvSpPr/>
      </xdr:nvSpPr>
      <xdr:spPr>
        <a:xfrm>
          <a:off x="7810500" y="65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127567</xdr:rowOff>
    </xdr:from>
    <xdr:to>
      <xdr:col>45</xdr:col>
      <xdr:colOff>177800</xdr:colOff>
      <xdr:row>38</xdr:row>
      <xdr:rowOff>134585</xdr:rowOff>
    </xdr:to>
    <xdr:cxnSp macro="">
      <xdr:nvCxnSpPr>
        <xdr:cNvPr id="137" name="直線コネクタ 136">
          <a:extLst>
            <a:ext uri="{FF2B5EF4-FFF2-40B4-BE49-F238E27FC236}">
              <a16:creationId xmlns:a16="http://schemas.microsoft.com/office/drawing/2014/main" id="{D25E58C8-DD00-43FE-96F6-40E713E9EEDC}"/>
            </a:ext>
          </a:extLst>
        </xdr:cNvPr>
        <xdr:cNvCxnSpPr/>
      </xdr:nvCxnSpPr>
      <xdr:spPr>
        <a:xfrm flipV="1">
          <a:off x="7861300" y="664266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91031</xdr:rowOff>
    </xdr:from>
    <xdr:to>
      <xdr:col>36</xdr:col>
      <xdr:colOff>165100</xdr:colOff>
      <xdr:row>39</xdr:row>
      <xdr:rowOff>21181</xdr:rowOff>
    </xdr:to>
    <xdr:sp macro="" textlink="">
      <xdr:nvSpPr>
        <xdr:cNvPr id="138" name="楕円 137">
          <a:extLst>
            <a:ext uri="{FF2B5EF4-FFF2-40B4-BE49-F238E27FC236}">
              <a16:creationId xmlns:a16="http://schemas.microsoft.com/office/drawing/2014/main" id="{1174DC61-D89F-4ADF-94EE-6525F36421AE}"/>
            </a:ext>
          </a:extLst>
        </xdr:cNvPr>
        <xdr:cNvSpPr/>
      </xdr:nvSpPr>
      <xdr:spPr>
        <a:xfrm>
          <a:off x="6921500" y="66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134585</xdr:rowOff>
    </xdr:from>
    <xdr:to>
      <xdr:col>41</xdr:col>
      <xdr:colOff>50800</xdr:colOff>
      <xdr:row>38</xdr:row>
      <xdr:rowOff>141831</xdr:rowOff>
    </xdr:to>
    <xdr:cxnSp macro="">
      <xdr:nvCxnSpPr>
        <xdr:cNvPr id="139" name="直線コネクタ 138">
          <a:extLst>
            <a:ext uri="{FF2B5EF4-FFF2-40B4-BE49-F238E27FC236}">
              <a16:creationId xmlns:a16="http://schemas.microsoft.com/office/drawing/2014/main" id="{353EB30E-C4B9-47D3-BE0B-0E1B0F490285}"/>
            </a:ext>
          </a:extLst>
        </xdr:cNvPr>
        <xdr:cNvCxnSpPr/>
      </xdr:nvCxnSpPr>
      <xdr:spPr>
        <a:xfrm flipV="1">
          <a:off x="6972300" y="664968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440F8F5C-6C4E-4B41-BD5D-C87F8EDBCC04}"/>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2F40AFDB-193C-4461-BA4A-E545F3D9DE3E}"/>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D7D32D17-9FAC-4BE0-9956-561B80946680}"/>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a:extLst>
            <a:ext uri="{FF2B5EF4-FFF2-40B4-BE49-F238E27FC236}">
              <a16:creationId xmlns:a16="http://schemas.microsoft.com/office/drawing/2014/main" id="{C4A2CF76-4D57-470D-90BC-3CB9EE362C6B}"/>
            </a:ext>
          </a:extLst>
        </xdr:cNvPr>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12173</xdr:rowOff>
    </xdr:from>
    <xdr:ext cx="534377" cy="259045"/>
    <xdr:sp macro="" textlink="">
      <xdr:nvSpPr>
        <xdr:cNvPr id="144" name="n_1mainValue【道路】&#10;一人当たり延長">
          <a:extLst>
            <a:ext uri="{FF2B5EF4-FFF2-40B4-BE49-F238E27FC236}">
              <a16:creationId xmlns:a16="http://schemas.microsoft.com/office/drawing/2014/main" id="{CEB8F772-EDFC-473C-9E50-DB50D0F5F0CD}"/>
            </a:ext>
          </a:extLst>
        </xdr:cNvPr>
        <xdr:cNvSpPr txBox="1"/>
      </xdr:nvSpPr>
      <xdr:spPr>
        <a:xfrm>
          <a:off x="9359411" y="63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23443</xdr:rowOff>
    </xdr:from>
    <xdr:ext cx="534377" cy="259045"/>
    <xdr:sp macro="" textlink="">
      <xdr:nvSpPr>
        <xdr:cNvPr id="145" name="n_2mainValue【道路】&#10;一人当たり延長">
          <a:extLst>
            <a:ext uri="{FF2B5EF4-FFF2-40B4-BE49-F238E27FC236}">
              <a16:creationId xmlns:a16="http://schemas.microsoft.com/office/drawing/2014/main" id="{9DE8358A-F6E6-4B7C-99D3-23CA59CE4C6E}"/>
            </a:ext>
          </a:extLst>
        </xdr:cNvPr>
        <xdr:cNvSpPr txBox="1"/>
      </xdr:nvSpPr>
      <xdr:spPr>
        <a:xfrm>
          <a:off x="8483111" y="63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30461</xdr:rowOff>
    </xdr:from>
    <xdr:ext cx="534377" cy="259045"/>
    <xdr:sp macro="" textlink="">
      <xdr:nvSpPr>
        <xdr:cNvPr id="146" name="n_3mainValue【道路】&#10;一人当たり延長">
          <a:extLst>
            <a:ext uri="{FF2B5EF4-FFF2-40B4-BE49-F238E27FC236}">
              <a16:creationId xmlns:a16="http://schemas.microsoft.com/office/drawing/2014/main" id="{01B196EB-72B0-4C90-ACD3-E3345BC9DB24}"/>
            </a:ext>
          </a:extLst>
        </xdr:cNvPr>
        <xdr:cNvSpPr txBox="1"/>
      </xdr:nvSpPr>
      <xdr:spPr>
        <a:xfrm>
          <a:off x="7594111" y="63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37708</xdr:rowOff>
    </xdr:from>
    <xdr:ext cx="534377" cy="259045"/>
    <xdr:sp macro="" textlink="">
      <xdr:nvSpPr>
        <xdr:cNvPr id="147" name="n_4mainValue【道路】&#10;一人当たり延長">
          <a:extLst>
            <a:ext uri="{FF2B5EF4-FFF2-40B4-BE49-F238E27FC236}">
              <a16:creationId xmlns:a16="http://schemas.microsoft.com/office/drawing/2014/main" id="{D35D654D-8895-4F89-9FD7-407E3D36C647}"/>
            </a:ext>
          </a:extLst>
        </xdr:cNvPr>
        <xdr:cNvSpPr txBox="1"/>
      </xdr:nvSpPr>
      <xdr:spPr>
        <a:xfrm>
          <a:off x="6705111" y="63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6EA9006-4F4E-4AF1-90D5-33E01178BF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811DD69-8F2F-4F7C-94F4-D2D411A4C0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11229DE-055D-408C-8CF9-2340345344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BE394DA-545E-4C52-816B-4EF53F9FBA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07C3CF3-0027-4046-9EEA-7952C6D791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870F631-09B8-493E-A9B5-7C0F67D670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AFF418F-B5E4-434C-BE46-67EC31342F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53DCCA2-DCB1-4400-A753-DC3026E158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C02A8AE-82A0-43ED-BFD1-19A3A0C174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85A37FD-DB1B-4DEA-98F4-C6ED58F5B1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9F86242-5FFB-41B6-B1FD-C026DB8EE4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E61F5B1A-D64F-4B6A-A8AE-E5498F5FA3A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67E0E886-286F-46D2-9DBB-D21060EB724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1E7AE0B9-1584-4650-9AE2-798C0F568D4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5AF9A171-A127-41C0-A01E-AC8B2EDA52F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3D9B1DA1-C34E-47DD-B275-3AC6606EDCF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04EC2771-F450-446D-92B1-A5CB85AD6AF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6245CE67-7FDC-4E17-8EC1-1657E7C92B4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6D7FFE94-A2F8-4B9B-B3D2-770DA6296FB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4BD904E-1FD8-4E93-A7C1-4B09023AE0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63483D7-DFFE-4DDF-8ADE-5D9C573CE5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21B1E10-F390-4435-A850-2C7CCEDE81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AFB54619-907B-4BBC-83BD-68ACF650E97A}"/>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9B045FE-A0F5-4ACE-9057-1A1A5B681173}"/>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5670AFF8-8C54-4B1A-BD04-9DFECE4D326D}"/>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E25E7FC-2971-4319-A0EA-112E12CB11C4}"/>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9D02C417-706D-4155-9874-3540BAAD04F3}"/>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FA31322-2124-4435-A934-D0E039E69BAF}"/>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621A63AD-9630-4461-A7B0-EA97BF52C57C}"/>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230E1688-420C-465C-9ADC-2D014745D47B}"/>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04C971B0-6CDF-47EC-89C5-B245F5CE5C13}"/>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3DDFC5CA-D0F2-4E38-8699-7C6FEE4E3866}"/>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A2A504BD-9337-4E14-A051-03F09321F62F}"/>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E366066-49A2-4E41-BAF3-DB6BB65B06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FE3A6F4-5B38-4289-9020-44E80F446A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BF177A-C52A-4B43-898D-E47A7A6E3F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62B945-F9D8-4CA0-B8FE-395EE89171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601C7F-9BAF-4793-84AE-80573141DC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159512</xdr:rowOff>
    </xdr:from>
    <xdr:to>
      <xdr:col>24</xdr:col>
      <xdr:colOff>114300</xdr:colOff>
      <xdr:row>63</xdr:row>
      <xdr:rowOff>89662</xdr:rowOff>
    </xdr:to>
    <xdr:sp macro="" textlink="">
      <xdr:nvSpPr>
        <xdr:cNvPr id="186" name="楕円 185">
          <a:extLst>
            <a:ext uri="{FF2B5EF4-FFF2-40B4-BE49-F238E27FC236}">
              <a16:creationId xmlns:a16="http://schemas.microsoft.com/office/drawing/2014/main" id="{B138A408-2738-4E54-AE02-DB40F5FF2396}"/>
            </a:ext>
          </a:extLst>
        </xdr:cNvPr>
        <xdr:cNvSpPr/>
      </xdr:nvSpPr>
      <xdr:spPr>
        <a:xfrm>
          <a:off x="4584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74439</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BEFB3EFB-323D-456F-82DD-2E1BE48D3586}"/>
            </a:ext>
          </a:extLst>
        </xdr:cNvPr>
        <xdr:cNvSpPr txBox="1"/>
      </xdr:nvSpPr>
      <xdr:spPr>
        <a:xfrm>
          <a:off x="4673600" y="107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129794</xdr:rowOff>
    </xdr:from>
    <xdr:to>
      <xdr:col>20</xdr:col>
      <xdr:colOff>38100</xdr:colOff>
      <xdr:row>63</xdr:row>
      <xdr:rowOff>59944</xdr:rowOff>
    </xdr:to>
    <xdr:sp macro="" textlink="">
      <xdr:nvSpPr>
        <xdr:cNvPr id="188" name="楕円 187">
          <a:extLst>
            <a:ext uri="{FF2B5EF4-FFF2-40B4-BE49-F238E27FC236}">
              <a16:creationId xmlns:a16="http://schemas.microsoft.com/office/drawing/2014/main" id="{66DD2DE2-89F0-4264-BD4B-EE9B062954BB}"/>
            </a:ext>
          </a:extLst>
        </xdr:cNvPr>
        <xdr:cNvSpPr/>
      </xdr:nvSpPr>
      <xdr:spPr>
        <a:xfrm>
          <a:off x="3746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xdr:rowOff>
    </xdr:from>
    <xdr:to>
      <xdr:col>24</xdr:col>
      <xdr:colOff>63500</xdr:colOff>
      <xdr:row>63</xdr:row>
      <xdr:rowOff>38862</xdr:rowOff>
    </xdr:to>
    <xdr:cxnSp macro="">
      <xdr:nvCxnSpPr>
        <xdr:cNvPr id="189" name="直線コネクタ 188">
          <a:extLst>
            <a:ext uri="{FF2B5EF4-FFF2-40B4-BE49-F238E27FC236}">
              <a16:creationId xmlns:a16="http://schemas.microsoft.com/office/drawing/2014/main" id="{DD459402-FAA5-4022-AF08-BAA6FA23086E}"/>
            </a:ext>
          </a:extLst>
        </xdr:cNvPr>
        <xdr:cNvCxnSpPr/>
      </xdr:nvCxnSpPr>
      <xdr:spPr>
        <a:xfrm>
          <a:off x="3797300" y="1081049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95504</xdr:rowOff>
    </xdr:from>
    <xdr:to>
      <xdr:col>15</xdr:col>
      <xdr:colOff>101600</xdr:colOff>
      <xdr:row>63</xdr:row>
      <xdr:rowOff>25654</xdr:rowOff>
    </xdr:to>
    <xdr:sp macro="" textlink="">
      <xdr:nvSpPr>
        <xdr:cNvPr id="190" name="楕円 189">
          <a:extLst>
            <a:ext uri="{FF2B5EF4-FFF2-40B4-BE49-F238E27FC236}">
              <a16:creationId xmlns:a16="http://schemas.microsoft.com/office/drawing/2014/main" id="{F995E55B-6005-45E3-AE4D-2D0CABBF0A02}"/>
            </a:ext>
          </a:extLst>
        </xdr:cNvPr>
        <xdr:cNvSpPr/>
      </xdr:nvSpPr>
      <xdr:spPr>
        <a:xfrm>
          <a:off x="2857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146304</xdr:rowOff>
    </xdr:from>
    <xdr:to>
      <xdr:col>19</xdr:col>
      <xdr:colOff>177800</xdr:colOff>
      <xdr:row>63</xdr:row>
      <xdr:rowOff>9144</xdr:rowOff>
    </xdr:to>
    <xdr:cxnSp macro="">
      <xdr:nvCxnSpPr>
        <xdr:cNvPr id="191" name="直線コネクタ 190">
          <a:extLst>
            <a:ext uri="{FF2B5EF4-FFF2-40B4-BE49-F238E27FC236}">
              <a16:creationId xmlns:a16="http://schemas.microsoft.com/office/drawing/2014/main" id="{01EC30FC-67E6-4272-B141-1A2248C0961C}"/>
            </a:ext>
          </a:extLst>
        </xdr:cNvPr>
        <xdr:cNvCxnSpPr/>
      </xdr:nvCxnSpPr>
      <xdr:spPr>
        <a:xfrm>
          <a:off x="2908300" y="10776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61214</xdr:rowOff>
    </xdr:from>
    <xdr:to>
      <xdr:col>10</xdr:col>
      <xdr:colOff>165100</xdr:colOff>
      <xdr:row>62</xdr:row>
      <xdr:rowOff>162814</xdr:rowOff>
    </xdr:to>
    <xdr:sp macro="" textlink="">
      <xdr:nvSpPr>
        <xdr:cNvPr id="192" name="楕円 191">
          <a:extLst>
            <a:ext uri="{FF2B5EF4-FFF2-40B4-BE49-F238E27FC236}">
              <a16:creationId xmlns:a16="http://schemas.microsoft.com/office/drawing/2014/main" id="{E0251EEE-7527-40B4-87F6-9EA2A7AEBE60}"/>
            </a:ext>
          </a:extLst>
        </xdr:cNvPr>
        <xdr:cNvSpPr/>
      </xdr:nvSpPr>
      <xdr:spPr>
        <a:xfrm>
          <a:off x="1968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112014</xdr:rowOff>
    </xdr:from>
    <xdr:to>
      <xdr:col>15</xdr:col>
      <xdr:colOff>50800</xdr:colOff>
      <xdr:row>62</xdr:row>
      <xdr:rowOff>146304</xdr:rowOff>
    </xdr:to>
    <xdr:cxnSp macro="">
      <xdr:nvCxnSpPr>
        <xdr:cNvPr id="193" name="直線コネクタ 192">
          <a:extLst>
            <a:ext uri="{FF2B5EF4-FFF2-40B4-BE49-F238E27FC236}">
              <a16:creationId xmlns:a16="http://schemas.microsoft.com/office/drawing/2014/main" id="{BA32F14D-72E8-447C-B6F4-100B5C37FF29}"/>
            </a:ext>
          </a:extLst>
        </xdr:cNvPr>
        <xdr:cNvCxnSpPr/>
      </xdr:nvCxnSpPr>
      <xdr:spPr>
        <a:xfrm>
          <a:off x="2019300" y="107419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24638</xdr:rowOff>
    </xdr:from>
    <xdr:to>
      <xdr:col>6</xdr:col>
      <xdr:colOff>38100</xdr:colOff>
      <xdr:row>62</xdr:row>
      <xdr:rowOff>126238</xdr:rowOff>
    </xdr:to>
    <xdr:sp macro="" textlink="">
      <xdr:nvSpPr>
        <xdr:cNvPr id="194" name="楕円 193">
          <a:extLst>
            <a:ext uri="{FF2B5EF4-FFF2-40B4-BE49-F238E27FC236}">
              <a16:creationId xmlns:a16="http://schemas.microsoft.com/office/drawing/2014/main" id="{C0A4424D-EF0C-4837-BF70-3D72DC0B6E2C}"/>
            </a:ext>
          </a:extLst>
        </xdr:cNvPr>
        <xdr:cNvSpPr/>
      </xdr:nvSpPr>
      <xdr:spPr>
        <a:xfrm>
          <a:off x="107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75438</xdr:rowOff>
    </xdr:from>
    <xdr:to>
      <xdr:col>10</xdr:col>
      <xdr:colOff>114300</xdr:colOff>
      <xdr:row>62</xdr:row>
      <xdr:rowOff>112014</xdr:rowOff>
    </xdr:to>
    <xdr:cxnSp macro="">
      <xdr:nvCxnSpPr>
        <xdr:cNvPr id="195" name="直線コネクタ 194">
          <a:extLst>
            <a:ext uri="{FF2B5EF4-FFF2-40B4-BE49-F238E27FC236}">
              <a16:creationId xmlns:a16="http://schemas.microsoft.com/office/drawing/2014/main" id="{BD253245-5784-4EAB-9D26-379936F6080E}"/>
            </a:ext>
          </a:extLst>
        </xdr:cNvPr>
        <xdr:cNvCxnSpPr/>
      </xdr:nvCxnSpPr>
      <xdr:spPr>
        <a:xfrm>
          <a:off x="1130300" y="107053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3ED3D59-027B-44F5-8498-2CFCDF706D41}"/>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5944F34D-7035-43DE-8E11-00E65FFE284C}"/>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71BBDEA9-959D-439A-B2F1-ADA444D8FCDC}"/>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ED1E9EA5-EC21-42AD-BEA2-D521DF30B40C}"/>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51071</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8CFF0B5-6DCE-4758-8D06-A2A208AB351D}"/>
            </a:ext>
          </a:extLst>
        </xdr:cNvPr>
        <xdr:cNvSpPr txBox="1"/>
      </xdr:nvSpPr>
      <xdr:spPr>
        <a:xfrm>
          <a:off x="3582044" y="1085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16781</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EB7B07C6-1D12-4595-AD6D-96F25D41C403}"/>
            </a:ext>
          </a:extLst>
        </xdr:cNvPr>
        <xdr:cNvSpPr txBox="1"/>
      </xdr:nvSpPr>
      <xdr:spPr>
        <a:xfrm>
          <a:off x="27057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153941</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D4B78583-BCFE-4E78-968B-441A4D15DC2D}"/>
            </a:ext>
          </a:extLst>
        </xdr:cNvPr>
        <xdr:cNvSpPr txBox="1"/>
      </xdr:nvSpPr>
      <xdr:spPr>
        <a:xfrm>
          <a:off x="18167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117365</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2431B5F5-B200-4755-853C-65EF659B571E}"/>
            </a:ext>
          </a:extLst>
        </xdr:cNvPr>
        <xdr:cNvSpPr txBox="1"/>
      </xdr:nvSpPr>
      <xdr:spPr>
        <a:xfrm>
          <a:off x="927744" y="1074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D56FBF89-64DF-41A7-8F6C-5566D6F9C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2AE2A0F-7654-4745-9CCE-17A6A8C939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C458051-F793-4E55-9729-D2292B13CC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A62C8F3B-CED3-4DE5-8D21-CAA8C49677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BB0382A-88A9-45E0-9BFA-65F9F011DD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7435F547-D33B-4699-9E54-CAD6984DC0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5692F65-6D50-452D-9D24-9D67F2038A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8CF739F1-AD17-44EC-97F6-8EE9F3E051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BAF86D2-9143-4F04-ACA2-55D797EE7F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7EB2113-542F-4F87-8114-774B594B0C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130AFBB2-6A6A-43E5-97CD-FAF4824418A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8508F64E-788E-4921-BDFF-9CBE4F9020F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363C25CA-EEA2-4935-9EFA-FD46238896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7C70B5F2-D7DA-4342-B185-F71CC524183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DC5378F-310C-4901-9AB4-159F2D7063D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2DE855F2-A93A-4DE2-9165-2B03B9E539C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C254730C-46BA-4325-8D29-6D05D9ADD2B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8174D25C-798D-40E0-AE13-96D1FF37DF4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B40E0111-A6D4-4FC5-8D3D-2A7B1894589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2B73937D-C7D1-4596-BC16-D4F9A0D360D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5AEE6F4B-5989-4364-98A2-49405D500B3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A6B2CB1A-0B78-441A-BB80-C4968F5F595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F3FD673-9B96-43D8-BF32-8578B4D3A5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13506290-1C05-4516-A602-D78572D66B4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6A2F33E-EA36-4B19-98FC-B1F55CB2A5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80F6D408-7E25-4D77-8380-78FEB439DC4D}"/>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EEF977F-A7F3-4F6B-B25B-17436CDB32A3}"/>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DB5AF57F-D477-46D2-8154-6EF08C5548A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FDCF497-9AD0-4F36-9B65-815B346C12DB}"/>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21EC9ABE-15CA-4395-89D1-BDDBC5F5CE8C}"/>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2F292E3C-BBA0-4685-A5F2-AF13EB08B074}"/>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F90A228D-2547-4605-B9D4-427873274EC1}"/>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98782478-A51C-4888-8CB1-46C2E2D434A9}"/>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CEC5B763-D5FF-4BF6-8F99-B18EE3EC7B9E}"/>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CF209438-A1C9-436A-9013-E4356CB78ED1}"/>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70732EA6-F3D1-4990-895A-65870FE55426}"/>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6574014-557E-4D87-961F-8D27B47979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C90BC6-2BA7-4DFF-BADC-F50E2FC1C8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E50F14-4395-480B-87B5-9EFD2B12A5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91FC27-DBCE-479B-99EB-4086A151CD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6C3DE38-36E3-4B41-BBBE-2030636965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16917</xdr:rowOff>
    </xdr:from>
    <xdr:to>
      <xdr:col>55</xdr:col>
      <xdr:colOff>50800</xdr:colOff>
      <xdr:row>56</xdr:row>
      <xdr:rowOff>118517</xdr:rowOff>
    </xdr:to>
    <xdr:sp macro="" textlink="">
      <xdr:nvSpPr>
        <xdr:cNvPr id="245" name="楕円 244">
          <a:extLst>
            <a:ext uri="{FF2B5EF4-FFF2-40B4-BE49-F238E27FC236}">
              <a16:creationId xmlns:a16="http://schemas.microsoft.com/office/drawing/2014/main" id="{3BA01ACB-EB15-4D45-87F9-C74DDFFB2563}"/>
            </a:ext>
          </a:extLst>
        </xdr:cNvPr>
        <xdr:cNvSpPr/>
      </xdr:nvSpPr>
      <xdr:spPr>
        <a:xfrm>
          <a:off x="10426700" y="96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141394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F6E9C9EB-E564-4D5D-BE5E-E6529F569182}"/>
            </a:ext>
          </a:extLst>
        </xdr:cNvPr>
        <xdr:cNvSpPr txBox="1"/>
      </xdr:nvSpPr>
      <xdr:spPr>
        <a:xfrm>
          <a:off x="10515600" y="9571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41582</xdr:rowOff>
    </xdr:from>
    <xdr:to>
      <xdr:col>50</xdr:col>
      <xdr:colOff>165100</xdr:colOff>
      <xdr:row>56</xdr:row>
      <xdr:rowOff>143182</xdr:rowOff>
    </xdr:to>
    <xdr:sp macro="" textlink="">
      <xdr:nvSpPr>
        <xdr:cNvPr id="247" name="楕円 246">
          <a:extLst>
            <a:ext uri="{FF2B5EF4-FFF2-40B4-BE49-F238E27FC236}">
              <a16:creationId xmlns:a16="http://schemas.microsoft.com/office/drawing/2014/main" id="{321B84FF-3594-4673-9946-65CF12713A83}"/>
            </a:ext>
          </a:extLst>
        </xdr:cNvPr>
        <xdr:cNvSpPr/>
      </xdr:nvSpPr>
      <xdr:spPr>
        <a:xfrm>
          <a:off x="9588500" y="96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67717</xdr:rowOff>
    </xdr:from>
    <xdr:to>
      <xdr:col>55</xdr:col>
      <xdr:colOff>0</xdr:colOff>
      <xdr:row>56</xdr:row>
      <xdr:rowOff>92382</xdr:rowOff>
    </xdr:to>
    <xdr:cxnSp macro="">
      <xdr:nvCxnSpPr>
        <xdr:cNvPr id="248" name="直線コネクタ 247">
          <a:extLst>
            <a:ext uri="{FF2B5EF4-FFF2-40B4-BE49-F238E27FC236}">
              <a16:creationId xmlns:a16="http://schemas.microsoft.com/office/drawing/2014/main" id="{4995177B-3676-4B95-BB3B-6613FA468E67}"/>
            </a:ext>
          </a:extLst>
        </xdr:cNvPr>
        <xdr:cNvCxnSpPr/>
      </xdr:nvCxnSpPr>
      <xdr:spPr>
        <a:xfrm flipV="1">
          <a:off x="9639300" y="9668917"/>
          <a:ext cx="8382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65413</xdr:rowOff>
    </xdr:from>
    <xdr:to>
      <xdr:col>46</xdr:col>
      <xdr:colOff>38100</xdr:colOff>
      <xdr:row>56</xdr:row>
      <xdr:rowOff>167013</xdr:rowOff>
    </xdr:to>
    <xdr:sp macro="" textlink="">
      <xdr:nvSpPr>
        <xdr:cNvPr id="249" name="楕円 248">
          <a:extLst>
            <a:ext uri="{FF2B5EF4-FFF2-40B4-BE49-F238E27FC236}">
              <a16:creationId xmlns:a16="http://schemas.microsoft.com/office/drawing/2014/main" id="{0ECA4C28-A012-4E76-8B44-AF530E8F0AFF}"/>
            </a:ext>
          </a:extLst>
        </xdr:cNvPr>
        <xdr:cNvSpPr/>
      </xdr:nvSpPr>
      <xdr:spPr>
        <a:xfrm>
          <a:off x="8699500" y="96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92382</xdr:rowOff>
    </xdr:from>
    <xdr:to>
      <xdr:col>50</xdr:col>
      <xdr:colOff>114300</xdr:colOff>
      <xdr:row>56</xdr:row>
      <xdr:rowOff>116213</xdr:rowOff>
    </xdr:to>
    <xdr:cxnSp macro="">
      <xdr:nvCxnSpPr>
        <xdr:cNvPr id="250" name="直線コネクタ 249">
          <a:extLst>
            <a:ext uri="{FF2B5EF4-FFF2-40B4-BE49-F238E27FC236}">
              <a16:creationId xmlns:a16="http://schemas.microsoft.com/office/drawing/2014/main" id="{987E8577-CD36-4991-B8C4-05BD099EA63D}"/>
            </a:ext>
          </a:extLst>
        </xdr:cNvPr>
        <xdr:cNvCxnSpPr/>
      </xdr:nvCxnSpPr>
      <xdr:spPr>
        <a:xfrm flipV="1">
          <a:off x="8750300" y="9693582"/>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81725</xdr:rowOff>
    </xdr:from>
    <xdr:to>
      <xdr:col>41</xdr:col>
      <xdr:colOff>101600</xdr:colOff>
      <xdr:row>57</xdr:row>
      <xdr:rowOff>11875</xdr:rowOff>
    </xdr:to>
    <xdr:sp macro="" textlink="">
      <xdr:nvSpPr>
        <xdr:cNvPr id="251" name="楕円 250">
          <a:extLst>
            <a:ext uri="{FF2B5EF4-FFF2-40B4-BE49-F238E27FC236}">
              <a16:creationId xmlns:a16="http://schemas.microsoft.com/office/drawing/2014/main" id="{5DD1F02F-CEA2-48FB-9091-2707A0D3DE99}"/>
            </a:ext>
          </a:extLst>
        </xdr:cNvPr>
        <xdr:cNvSpPr/>
      </xdr:nvSpPr>
      <xdr:spPr>
        <a:xfrm>
          <a:off x="7810500" y="96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116213</xdr:rowOff>
    </xdr:from>
    <xdr:to>
      <xdr:col>45</xdr:col>
      <xdr:colOff>177800</xdr:colOff>
      <xdr:row>56</xdr:row>
      <xdr:rowOff>132525</xdr:rowOff>
    </xdr:to>
    <xdr:cxnSp macro="">
      <xdr:nvCxnSpPr>
        <xdr:cNvPr id="252" name="直線コネクタ 251">
          <a:extLst>
            <a:ext uri="{FF2B5EF4-FFF2-40B4-BE49-F238E27FC236}">
              <a16:creationId xmlns:a16="http://schemas.microsoft.com/office/drawing/2014/main" id="{F8C669F0-12E0-43A3-A760-97E3FD739ACA}"/>
            </a:ext>
          </a:extLst>
        </xdr:cNvPr>
        <xdr:cNvCxnSpPr/>
      </xdr:nvCxnSpPr>
      <xdr:spPr>
        <a:xfrm flipV="1">
          <a:off x="7861300" y="9717413"/>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97658</xdr:rowOff>
    </xdr:from>
    <xdr:to>
      <xdr:col>36</xdr:col>
      <xdr:colOff>165100</xdr:colOff>
      <xdr:row>57</xdr:row>
      <xdr:rowOff>27808</xdr:rowOff>
    </xdr:to>
    <xdr:sp macro="" textlink="">
      <xdr:nvSpPr>
        <xdr:cNvPr id="253" name="楕円 252">
          <a:extLst>
            <a:ext uri="{FF2B5EF4-FFF2-40B4-BE49-F238E27FC236}">
              <a16:creationId xmlns:a16="http://schemas.microsoft.com/office/drawing/2014/main" id="{AB50F0D3-F610-4C4B-8922-34E0F1222114}"/>
            </a:ext>
          </a:extLst>
        </xdr:cNvPr>
        <xdr:cNvSpPr/>
      </xdr:nvSpPr>
      <xdr:spPr>
        <a:xfrm>
          <a:off x="6921500" y="96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132525</xdr:rowOff>
    </xdr:from>
    <xdr:to>
      <xdr:col>41</xdr:col>
      <xdr:colOff>50800</xdr:colOff>
      <xdr:row>56</xdr:row>
      <xdr:rowOff>148458</xdr:rowOff>
    </xdr:to>
    <xdr:cxnSp macro="">
      <xdr:nvCxnSpPr>
        <xdr:cNvPr id="254" name="直線コネクタ 253">
          <a:extLst>
            <a:ext uri="{FF2B5EF4-FFF2-40B4-BE49-F238E27FC236}">
              <a16:creationId xmlns:a16="http://schemas.microsoft.com/office/drawing/2014/main" id="{9C2315B9-3B21-42A9-9DF2-A4DD955C6466}"/>
            </a:ext>
          </a:extLst>
        </xdr:cNvPr>
        <xdr:cNvCxnSpPr/>
      </xdr:nvCxnSpPr>
      <xdr:spPr>
        <a:xfrm flipV="1">
          <a:off x="6972300" y="9733725"/>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8CF8614B-B333-45BC-874C-152FB6C11FF5}"/>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E62DC4B1-831E-48BA-9F1C-18B801325A4B}"/>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5D03AF0-DEAD-48E7-B994-65BBFAE13827}"/>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127075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87A6942A-8FA1-43F8-85B7-3D90AEC82D83}"/>
            </a:ext>
          </a:extLst>
        </xdr:cNvPr>
        <xdr:cNvSpPr txBox="1"/>
      </xdr:nvSpPr>
      <xdr:spPr>
        <a:xfrm>
          <a:off x="6627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159709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A4B7470-871F-46B2-AD37-B0F279AAEBF1}"/>
            </a:ext>
          </a:extLst>
        </xdr:cNvPr>
        <xdr:cNvSpPr txBox="1"/>
      </xdr:nvSpPr>
      <xdr:spPr>
        <a:xfrm>
          <a:off x="9281505" y="94180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12090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E5DE664C-A630-462A-B4CC-4428E1610C46}"/>
            </a:ext>
          </a:extLst>
        </xdr:cNvPr>
        <xdr:cNvSpPr txBox="1"/>
      </xdr:nvSpPr>
      <xdr:spPr>
        <a:xfrm>
          <a:off x="8405205" y="9441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28402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59704E23-CCAE-4C0D-9712-EB954297617C}"/>
            </a:ext>
          </a:extLst>
        </xdr:cNvPr>
        <xdr:cNvSpPr txBox="1"/>
      </xdr:nvSpPr>
      <xdr:spPr>
        <a:xfrm>
          <a:off x="7516205" y="9458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44335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ADCB5EF2-326A-43D7-9DBA-6C94047ED798}"/>
            </a:ext>
          </a:extLst>
        </xdr:cNvPr>
        <xdr:cNvSpPr txBox="1"/>
      </xdr:nvSpPr>
      <xdr:spPr>
        <a:xfrm>
          <a:off x="6627205" y="9474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AD3DD2D-F966-4647-9398-5F891E3AD4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8E42573-CDA8-4EC9-839F-98BA5D7456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6195CBA-904C-4B21-A9A6-B5A50EEAEB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1FA57D8-1AFE-4AC7-A7FD-740AED4F36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F49A8E8-3B47-482C-A704-AEA02CD57C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F23A65C-D964-4289-8B2C-9191F02A94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E65BAA6-00A7-4304-98F7-AFC2093A92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FED1B60-FDA7-4C20-A69F-D3ADA95363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3733E6A-606A-4D41-BBF9-BB26F06F5A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4100B75-25FC-4E38-8F20-5B63B1973B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3B1B5F6-AD6A-493A-9919-7600BD89AB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F43811B9-5EDB-46D4-9E8F-424DD97112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DBF712B-3649-4870-BDF6-DFE41444AD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551233C-82EE-45FF-8526-EFC4EA6189B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632EFC2B-502C-42D3-8AEF-C462C840B1B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88120A6-7545-4557-9BB6-E70D28F493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2C40B4D-B3E8-4575-BC8E-68AA1C17B7A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473829B-6ADF-4E14-902D-06F24EA6B4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FF96DC5-CB69-426C-BF09-ED98F58E87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75376CD3-E027-4A5A-B57A-FFBE3789DB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CD9F4BA-54B1-4A2D-BE32-49E1E881031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D1E1157-BC81-4C93-8CF5-0DA73523EB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C7DE096D-2F5F-4695-8AF0-4FAFED29DDF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81188D8-DDAF-42E2-890F-92B774CFE3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2821EC0F-4185-4894-A2DB-9483CED6911A}"/>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A5EFBC55-3CC6-4DCF-A86D-D386AC75D861}"/>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637EC779-31D2-4306-9EF2-37B36DA0E599}"/>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E742FCB0-B3D4-4089-8CFA-9FAD1A07FA94}"/>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62D575AE-F6B2-4F9E-8CE5-5851A4581F08}"/>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0530295-CFF6-41A8-8D4A-D6C382E2A21D}"/>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1B2B533D-0596-4374-8BE7-166ACA5F7633}"/>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66CAE73E-50FE-478F-9444-A62C4760E293}"/>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6C565304-7D0F-4263-BA21-091E691FD4C8}"/>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EF4AEE0A-9FD9-4506-B20C-93C8A8E8367F}"/>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C457295A-A1B0-4239-BF68-D4FF939AF53E}"/>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C6FF5CE-9209-4DED-B53C-A0F147556E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586B1E8-D1F2-4D7A-A1EF-8BF7D6B169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CFDA7D-10DC-482A-ABE4-D97F10BD30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85EE44-E2F3-405E-A953-252FEE700A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07FCCC3-DB70-4F0C-9B04-5256EF5F47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303" name="楕円 302">
          <a:extLst>
            <a:ext uri="{FF2B5EF4-FFF2-40B4-BE49-F238E27FC236}">
              <a16:creationId xmlns:a16="http://schemas.microsoft.com/office/drawing/2014/main" id="{BC859147-34F8-4CA6-A875-4B697EBDC649}"/>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39C4D4D-252A-45E3-A20F-96E6AB9C9ADA}"/>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305" name="楕円 304">
          <a:extLst>
            <a:ext uri="{FF2B5EF4-FFF2-40B4-BE49-F238E27FC236}">
              <a16:creationId xmlns:a16="http://schemas.microsoft.com/office/drawing/2014/main" id="{02C2E96B-39CB-48EE-BE52-BE464371572D}"/>
            </a:ext>
          </a:extLst>
        </xdr:cNvPr>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74295</xdr:rowOff>
    </xdr:to>
    <xdr:cxnSp macro="">
      <xdr:nvCxnSpPr>
        <xdr:cNvPr id="306" name="直線コネクタ 305">
          <a:extLst>
            <a:ext uri="{FF2B5EF4-FFF2-40B4-BE49-F238E27FC236}">
              <a16:creationId xmlns:a16="http://schemas.microsoft.com/office/drawing/2014/main" id="{B30F0628-5D20-4C39-9992-D1E617697F59}"/>
            </a:ext>
          </a:extLst>
        </xdr:cNvPr>
        <xdr:cNvCxnSpPr/>
      </xdr:nvCxnSpPr>
      <xdr:spPr>
        <a:xfrm>
          <a:off x="3797300" y="138741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7" name="楕円 306">
          <a:extLst>
            <a:ext uri="{FF2B5EF4-FFF2-40B4-BE49-F238E27FC236}">
              <a16:creationId xmlns:a16="http://schemas.microsoft.com/office/drawing/2014/main" id="{3BC395D0-D7DD-4B03-AF56-656A81E23EE5}"/>
            </a:ext>
          </a:extLst>
        </xdr:cNvPr>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38100</xdr:rowOff>
    </xdr:to>
    <xdr:cxnSp macro="">
      <xdr:nvCxnSpPr>
        <xdr:cNvPr id="308" name="直線コネクタ 307">
          <a:extLst>
            <a:ext uri="{FF2B5EF4-FFF2-40B4-BE49-F238E27FC236}">
              <a16:creationId xmlns:a16="http://schemas.microsoft.com/office/drawing/2014/main" id="{BC8F6340-1C2E-46BC-B84E-CC374BFEE814}"/>
            </a:ext>
          </a:extLst>
        </xdr:cNvPr>
        <xdr:cNvCxnSpPr/>
      </xdr:nvCxnSpPr>
      <xdr:spPr>
        <a:xfrm flipV="1">
          <a:off x="2908300" y="13874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9" name="楕円 308">
          <a:extLst>
            <a:ext uri="{FF2B5EF4-FFF2-40B4-BE49-F238E27FC236}">
              <a16:creationId xmlns:a16="http://schemas.microsoft.com/office/drawing/2014/main" id="{8235999F-E47C-4813-9416-C4125EEF61F1}"/>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82</xdr:row>
      <xdr:rowOff>60961</xdr:rowOff>
    </xdr:to>
    <xdr:cxnSp macro="">
      <xdr:nvCxnSpPr>
        <xdr:cNvPr id="310" name="直線コネクタ 309">
          <a:extLst>
            <a:ext uri="{FF2B5EF4-FFF2-40B4-BE49-F238E27FC236}">
              <a16:creationId xmlns:a16="http://schemas.microsoft.com/office/drawing/2014/main" id="{46C7F347-AB86-4221-949F-8A6EC20842BF}"/>
            </a:ext>
          </a:extLst>
        </xdr:cNvPr>
        <xdr:cNvCxnSpPr/>
      </xdr:nvCxnSpPr>
      <xdr:spPr>
        <a:xfrm flipV="1">
          <a:off x="2019300" y="139255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1" name="楕円 310">
          <a:extLst>
            <a:ext uri="{FF2B5EF4-FFF2-40B4-BE49-F238E27FC236}">
              <a16:creationId xmlns:a16="http://schemas.microsoft.com/office/drawing/2014/main" id="{8152810C-7B85-4871-BA02-6E85F4EDE628}"/>
            </a:ext>
          </a:extLst>
        </xdr:cNvPr>
        <xdr:cNvSpPr/>
      </xdr:nvSpPr>
      <xdr:spPr>
        <a:xfrm>
          <a:off x="107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82</xdr:row>
      <xdr:rowOff>60961</xdr:rowOff>
    </xdr:to>
    <xdr:cxnSp macro="">
      <xdr:nvCxnSpPr>
        <xdr:cNvPr id="312" name="直線コネクタ 311">
          <a:extLst>
            <a:ext uri="{FF2B5EF4-FFF2-40B4-BE49-F238E27FC236}">
              <a16:creationId xmlns:a16="http://schemas.microsoft.com/office/drawing/2014/main" id="{4C6C4139-09D0-467E-838D-4F078A143D8D}"/>
            </a:ext>
          </a:extLst>
        </xdr:cNvPr>
        <xdr:cNvCxnSpPr/>
      </xdr:nvCxnSpPr>
      <xdr:spPr>
        <a:xfrm>
          <a:off x="1130300" y="1398841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a:extLst>
            <a:ext uri="{FF2B5EF4-FFF2-40B4-BE49-F238E27FC236}">
              <a16:creationId xmlns:a16="http://schemas.microsoft.com/office/drawing/2014/main" id="{D4A6AC05-96DD-4FEA-8CB9-B771BCE9B536}"/>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4" name="n_2aveValue【公営住宅】&#10;有形固定資産減価償却率">
          <a:extLst>
            <a:ext uri="{FF2B5EF4-FFF2-40B4-BE49-F238E27FC236}">
              <a16:creationId xmlns:a16="http://schemas.microsoft.com/office/drawing/2014/main" id="{3169B8FD-288C-479F-A5F2-79ABC430EEEB}"/>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a:extLst>
            <a:ext uri="{FF2B5EF4-FFF2-40B4-BE49-F238E27FC236}">
              <a16:creationId xmlns:a16="http://schemas.microsoft.com/office/drawing/2014/main" id="{B4C701D1-4692-4F49-9C81-8343700BB576}"/>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6" name="n_4aveValue【公営住宅】&#10;有形固定資産減価償却率">
          <a:extLst>
            <a:ext uri="{FF2B5EF4-FFF2-40B4-BE49-F238E27FC236}">
              <a16:creationId xmlns:a16="http://schemas.microsoft.com/office/drawing/2014/main" id="{26529EC7-9FA9-4C4E-B0A5-67BF5864892C}"/>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317" name="n_1mainValue【公営住宅】&#10;有形固定資産減価償却率">
          <a:extLst>
            <a:ext uri="{FF2B5EF4-FFF2-40B4-BE49-F238E27FC236}">
              <a16:creationId xmlns:a16="http://schemas.microsoft.com/office/drawing/2014/main" id="{37278C4C-12BA-4968-B392-777999170C04}"/>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18" name="n_2mainValue【公営住宅】&#10;有形固定資産減価償却率">
          <a:extLst>
            <a:ext uri="{FF2B5EF4-FFF2-40B4-BE49-F238E27FC236}">
              <a16:creationId xmlns:a16="http://schemas.microsoft.com/office/drawing/2014/main" id="{2A90BAEF-E8D9-4AB5-BA45-65BC2C40B84D}"/>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9" name="n_3mainValue【公営住宅】&#10;有形固定資産減価償却率">
          <a:extLst>
            <a:ext uri="{FF2B5EF4-FFF2-40B4-BE49-F238E27FC236}">
              <a16:creationId xmlns:a16="http://schemas.microsoft.com/office/drawing/2014/main" id="{12CE1253-C78A-4661-B34A-C5E6A2B7ECE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168291</xdr:rowOff>
    </xdr:from>
    <xdr:ext cx="405111" cy="259045"/>
    <xdr:sp macro="" textlink="">
      <xdr:nvSpPr>
        <xdr:cNvPr id="320" name="n_4mainValue【公営住宅】&#10;有形固定資産減価償却率">
          <a:extLst>
            <a:ext uri="{FF2B5EF4-FFF2-40B4-BE49-F238E27FC236}">
              <a16:creationId xmlns:a16="http://schemas.microsoft.com/office/drawing/2014/main" id="{6BB7F039-0D7E-4FCC-B390-6184DFC03AB3}"/>
            </a:ext>
          </a:extLst>
        </xdr:cNvPr>
        <xdr:cNvSpPr txBox="1"/>
      </xdr:nvSpPr>
      <xdr:spPr>
        <a:xfrm>
          <a:off x="927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546F1D6-1CE2-4C84-8CF2-14AFD5491B8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7B66536-7373-4A2E-8E30-E151248FC7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77D195A-6283-45DA-BDC0-C4B3F62B4D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6AF6E8E-171B-4A58-ABB2-1A37941C1B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439048F-6A32-4BBA-99B0-8DBED9C73D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085626C-5C45-4C7A-9D8D-DD45F558D9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6D7592E-6FAE-4F3D-8C1C-85BCAB16DB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050AB2E-27BF-4746-8C63-60F98179BD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BA91EC8-DF0B-4819-932E-AF96A5ECE1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DB1C198-C764-4D27-94F9-AC712E816D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BC36BC0A-338E-4E63-82A6-FC611DAE2B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3C0C496-5BF0-4692-9DD5-5D7E654578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340D00D-4A73-4CE8-BDD4-7443757C34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1EF6215-A25C-49E7-B121-4580E15EB67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DC34997-06EB-4C4B-ABBB-C7A29A79D0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38532353-AD9C-4A2D-93BC-7AD9767C6C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A72E21D-15CD-4A8D-85B9-F6C0D8FD65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BC75DBEE-69E7-41D0-AA93-A7D22E6DD6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F1753B97-02D1-4A5E-AA14-6423DEFC324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8C271E3E-0C1F-41A3-AF52-CB0945ABAE1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889EFCD-E4F2-4ED3-BC78-C42A28C9B7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82A10D87-687E-44C9-8413-75D162214B8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C31BDDB-C5AC-4384-9DAA-9DEAAE6371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57EF74F2-0C2F-46F9-9686-B86C5828F85B}"/>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B3F7E266-6D66-4025-A533-088ABBBE33A5}"/>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23BB101F-07FF-4AAC-857D-79944B00FE41}"/>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A5222850-4352-41F0-B1E0-AAB1DA899333}"/>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D27554E4-5CF4-49BE-97B2-AAF559678F3C}"/>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8C61236F-DAC9-4E04-B407-3A1E405CCB78}"/>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50433704-CFD1-45A6-8A24-E2C185CE1DE7}"/>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FEFF0F0B-E8F3-4DD2-8BD4-DF59C208F8B7}"/>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2CA289A3-4AF6-4823-8104-7D1FF729107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D800921D-9E10-4FA0-85B5-1F4BE907B5C7}"/>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3483D3FE-DE3A-4DB2-9E6F-741CE1289AB2}"/>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A0FC0BA-3BBD-4C74-A6D1-01C3213DC5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9C1C686-69C4-418C-BA7B-DBF83EA045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82FDA7-2C34-4055-9552-744CBF0088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BA4161-AD40-4EBC-BE33-AFD4E8C945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256E03C-3DB3-46D6-BDA2-96534BBC06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115570</xdr:rowOff>
    </xdr:from>
    <xdr:to>
      <xdr:col>55</xdr:col>
      <xdr:colOff>50800</xdr:colOff>
      <xdr:row>86</xdr:row>
      <xdr:rowOff>45720</xdr:rowOff>
    </xdr:to>
    <xdr:sp macro="" textlink="">
      <xdr:nvSpPr>
        <xdr:cNvPr id="360" name="楕円 359">
          <a:extLst>
            <a:ext uri="{FF2B5EF4-FFF2-40B4-BE49-F238E27FC236}">
              <a16:creationId xmlns:a16="http://schemas.microsoft.com/office/drawing/2014/main" id="{4860B72E-9AB4-475E-BF76-941433747165}"/>
            </a:ext>
          </a:extLst>
        </xdr:cNvPr>
        <xdr:cNvSpPr/>
      </xdr:nvSpPr>
      <xdr:spPr>
        <a:xfrm>
          <a:off x="104267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61" name="【公営住宅】&#10;一人当たり面積該当値テキスト">
          <a:extLst>
            <a:ext uri="{FF2B5EF4-FFF2-40B4-BE49-F238E27FC236}">
              <a16:creationId xmlns:a16="http://schemas.microsoft.com/office/drawing/2014/main" id="{F2D22694-4883-400B-92C6-67FE6C4B7EA2}"/>
            </a:ext>
          </a:extLst>
        </xdr:cNvPr>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a:extLst>
            <a:ext uri="{FF2B5EF4-FFF2-40B4-BE49-F238E27FC236}">
              <a16:creationId xmlns:a16="http://schemas.microsoft.com/office/drawing/2014/main" id="{01C9E4B8-3DFA-4850-8490-346D697E7F49}"/>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166370</xdr:rowOff>
    </xdr:from>
    <xdr:to>
      <xdr:col>55</xdr:col>
      <xdr:colOff>0</xdr:colOff>
      <xdr:row>85</xdr:row>
      <xdr:rowOff>168402</xdr:rowOff>
    </xdr:to>
    <xdr:cxnSp macro="">
      <xdr:nvCxnSpPr>
        <xdr:cNvPr id="363" name="直線コネクタ 362">
          <a:extLst>
            <a:ext uri="{FF2B5EF4-FFF2-40B4-BE49-F238E27FC236}">
              <a16:creationId xmlns:a16="http://schemas.microsoft.com/office/drawing/2014/main" id="{B1613816-23E4-4369-BF4D-5B2D71FD359E}"/>
            </a:ext>
          </a:extLst>
        </xdr:cNvPr>
        <xdr:cNvCxnSpPr/>
      </xdr:nvCxnSpPr>
      <xdr:spPr>
        <a:xfrm flipV="1">
          <a:off x="9639300" y="1473962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137795</xdr:rowOff>
    </xdr:from>
    <xdr:to>
      <xdr:col>46</xdr:col>
      <xdr:colOff>38100</xdr:colOff>
      <xdr:row>86</xdr:row>
      <xdr:rowOff>67945</xdr:rowOff>
    </xdr:to>
    <xdr:sp macro="" textlink="">
      <xdr:nvSpPr>
        <xdr:cNvPr id="364" name="楕円 363">
          <a:extLst>
            <a:ext uri="{FF2B5EF4-FFF2-40B4-BE49-F238E27FC236}">
              <a16:creationId xmlns:a16="http://schemas.microsoft.com/office/drawing/2014/main" id="{B1F01E92-8452-4206-81BE-BAE989340C64}"/>
            </a:ext>
          </a:extLst>
        </xdr:cNvPr>
        <xdr:cNvSpPr/>
      </xdr:nvSpPr>
      <xdr:spPr>
        <a:xfrm>
          <a:off x="8699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86</xdr:row>
      <xdr:rowOff>17145</xdr:rowOff>
    </xdr:to>
    <xdr:cxnSp macro="">
      <xdr:nvCxnSpPr>
        <xdr:cNvPr id="365" name="直線コネクタ 364">
          <a:extLst>
            <a:ext uri="{FF2B5EF4-FFF2-40B4-BE49-F238E27FC236}">
              <a16:creationId xmlns:a16="http://schemas.microsoft.com/office/drawing/2014/main" id="{1C750E11-AA03-40A5-B7EA-022F6B1D422F}"/>
            </a:ext>
          </a:extLst>
        </xdr:cNvPr>
        <xdr:cNvCxnSpPr/>
      </xdr:nvCxnSpPr>
      <xdr:spPr>
        <a:xfrm flipV="1">
          <a:off x="8750300" y="1474165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165863</xdr:rowOff>
    </xdr:from>
    <xdr:to>
      <xdr:col>41</xdr:col>
      <xdr:colOff>101600</xdr:colOff>
      <xdr:row>86</xdr:row>
      <xdr:rowOff>96013</xdr:rowOff>
    </xdr:to>
    <xdr:sp macro="" textlink="">
      <xdr:nvSpPr>
        <xdr:cNvPr id="366" name="楕円 365">
          <a:extLst>
            <a:ext uri="{FF2B5EF4-FFF2-40B4-BE49-F238E27FC236}">
              <a16:creationId xmlns:a16="http://schemas.microsoft.com/office/drawing/2014/main" id="{E8CF05BF-64B0-4AB5-A61E-B42391E81B04}"/>
            </a:ext>
          </a:extLst>
        </xdr:cNvPr>
        <xdr:cNvSpPr/>
      </xdr:nvSpPr>
      <xdr:spPr>
        <a:xfrm>
          <a:off x="7810500" y="147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17145</xdr:rowOff>
    </xdr:from>
    <xdr:to>
      <xdr:col>45</xdr:col>
      <xdr:colOff>177800</xdr:colOff>
      <xdr:row>86</xdr:row>
      <xdr:rowOff>45213</xdr:rowOff>
    </xdr:to>
    <xdr:cxnSp macro="">
      <xdr:nvCxnSpPr>
        <xdr:cNvPr id="367" name="直線コネクタ 366">
          <a:extLst>
            <a:ext uri="{FF2B5EF4-FFF2-40B4-BE49-F238E27FC236}">
              <a16:creationId xmlns:a16="http://schemas.microsoft.com/office/drawing/2014/main" id="{D9779E1F-4371-4228-A771-DF265B24F7AC}"/>
            </a:ext>
          </a:extLst>
        </xdr:cNvPr>
        <xdr:cNvCxnSpPr/>
      </xdr:nvCxnSpPr>
      <xdr:spPr>
        <a:xfrm flipV="1">
          <a:off x="7861300" y="14761845"/>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54990</xdr:rowOff>
    </xdr:from>
    <xdr:to>
      <xdr:col>36</xdr:col>
      <xdr:colOff>165100</xdr:colOff>
      <xdr:row>84</xdr:row>
      <xdr:rowOff>156590</xdr:rowOff>
    </xdr:to>
    <xdr:sp macro="" textlink="">
      <xdr:nvSpPr>
        <xdr:cNvPr id="368" name="楕円 367">
          <a:extLst>
            <a:ext uri="{FF2B5EF4-FFF2-40B4-BE49-F238E27FC236}">
              <a16:creationId xmlns:a16="http://schemas.microsoft.com/office/drawing/2014/main" id="{34D3F91D-8313-4A18-8FB2-FEBBE9DD292E}"/>
            </a:ext>
          </a:extLst>
        </xdr:cNvPr>
        <xdr:cNvSpPr/>
      </xdr:nvSpPr>
      <xdr:spPr>
        <a:xfrm>
          <a:off x="6921500" y="144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105790</xdr:rowOff>
    </xdr:from>
    <xdr:to>
      <xdr:col>41</xdr:col>
      <xdr:colOff>50800</xdr:colOff>
      <xdr:row>86</xdr:row>
      <xdr:rowOff>45213</xdr:rowOff>
    </xdr:to>
    <xdr:cxnSp macro="">
      <xdr:nvCxnSpPr>
        <xdr:cNvPr id="369" name="直線コネクタ 368">
          <a:extLst>
            <a:ext uri="{FF2B5EF4-FFF2-40B4-BE49-F238E27FC236}">
              <a16:creationId xmlns:a16="http://schemas.microsoft.com/office/drawing/2014/main" id="{2108B1AB-DA3E-49FF-95A4-1B5EF88543E6}"/>
            </a:ext>
          </a:extLst>
        </xdr:cNvPr>
        <xdr:cNvCxnSpPr/>
      </xdr:nvCxnSpPr>
      <xdr:spPr>
        <a:xfrm>
          <a:off x="6972300" y="14507590"/>
          <a:ext cx="889000" cy="28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50121276-7DB8-49DA-A3F9-2FA41E8E942D}"/>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4BCF79D8-DEE4-4723-B6B0-DBE080F171AC}"/>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a:extLst>
            <a:ext uri="{FF2B5EF4-FFF2-40B4-BE49-F238E27FC236}">
              <a16:creationId xmlns:a16="http://schemas.microsoft.com/office/drawing/2014/main" id="{92064342-D38A-4954-A64F-616B0B71B980}"/>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3" name="n_4aveValue【公営住宅】&#10;一人当たり面積">
          <a:extLst>
            <a:ext uri="{FF2B5EF4-FFF2-40B4-BE49-F238E27FC236}">
              <a16:creationId xmlns:a16="http://schemas.microsoft.com/office/drawing/2014/main" id="{C8287E11-FE93-4E3C-BB74-25CB4BA2B3EF}"/>
            </a:ext>
          </a:extLst>
        </xdr:cNvPr>
        <xdr:cNvSpPr txBox="1"/>
      </xdr:nvSpPr>
      <xdr:spPr>
        <a:xfrm>
          <a:off x="6737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公営住宅】&#10;一人当たり面積">
          <a:extLst>
            <a:ext uri="{FF2B5EF4-FFF2-40B4-BE49-F238E27FC236}">
              <a16:creationId xmlns:a16="http://schemas.microsoft.com/office/drawing/2014/main" id="{47824FF4-5327-4B18-B392-FD18B1FC1336}"/>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59072</xdr:rowOff>
    </xdr:from>
    <xdr:ext cx="469744" cy="259045"/>
    <xdr:sp macro="" textlink="">
      <xdr:nvSpPr>
        <xdr:cNvPr id="375" name="n_2mainValue【公営住宅】&#10;一人当たり面積">
          <a:extLst>
            <a:ext uri="{FF2B5EF4-FFF2-40B4-BE49-F238E27FC236}">
              <a16:creationId xmlns:a16="http://schemas.microsoft.com/office/drawing/2014/main" id="{5EC8ABE2-EC47-49BE-A9F3-3A1F6936BF7A}"/>
            </a:ext>
          </a:extLst>
        </xdr:cNvPr>
        <xdr:cNvSpPr txBox="1"/>
      </xdr:nvSpPr>
      <xdr:spPr>
        <a:xfrm>
          <a:off x="8515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87140</xdr:rowOff>
    </xdr:from>
    <xdr:ext cx="469744" cy="259045"/>
    <xdr:sp macro="" textlink="">
      <xdr:nvSpPr>
        <xdr:cNvPr id="376" name="n_3mainValue【公営住宅】&#10;一人当たり面積">
          <a:extLst>
            <a:ext uri="{FF2B5EF4-FFF2-40B4-BE49-F238E27FC236}">
              <a16:creationId xmlns:a16="http://schemas.microsoft.com/office/drawing/2014/main" id="{9CB3C4A7-42D1-4024-BE9F-A58A861840CE}"/>
            </a:ext>
          </a:extLst>
        </xdr:cNvPr>
        <xdr:cNvSpPr txBox="1"/>
      </xdr:nvSpPr>
      <xdr:spPr>
        <a:xfrm>
          <a:off x="7626427" y="148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1667</xdr:rowOff>
    </xdr:from>
    <xdr:ext cx="469744" cy="259045"/>
    <xdr:sp macro="" textlink="">
      <xdr:nvSpPr>
        <xdr:cNvPr id="377" name="n_4mainValue【公営住宅】&#10;一人当たり面積">
          <a:extLst>
            <a:ext uri="{FF2B5EF4-FFF2-40B4-BE49-F238E27FC236}">
              <a16:creationId xmlns:a16="http://schemas.microsoft.com/office/drawing/2014/main" id="{32F046C2-D654-4348-87B4-08D32C8DA426}"/>
            </a:ext>
          </a:extLst>
        </xdr:cNvPr>
        <xdr:cNvSpPr txBox="1"/>
      </xdr:nvSpPr>
      <xdr:spPr>
        <a:xfrm>
          <a:off x="6737427" y="1423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0EA261C-F89E-436F-82B6-0135ED6CBB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1DAF4DB-A287-4104-9517-CFAB55651A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C6F34630-9CA9-4745-9DF7-620B537B4E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DE98CEF-9C46-4CD0-A9F8-2425DDABCB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E281FD9-4EE7-45FA-8199-D5D0FC5C7D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34FC322-9F48-439E-9C84-B8879C2FD7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01795FC-C471-42F2-AC58-F525566563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5ACE83D-8D73-4931-A4EF-BC0C2333A7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638C1DEC-A5AE-4E9C-8906-8158C5DAC6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CE2E6DF0-3223-4D79-A3D5-78E733C8E7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9364298-227F-4B39-80B1-7D893B714D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B844485D-8DBF-4BF8-B5E7-603A206C07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3A549111-CE51-4389-B7A5-2BE91287C5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CBE5FED-7DBA-4EAC-98CD-6B0B25A135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5E49E02-AE9B-4336-AE72-6EF190054A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EE9B3B6-9A3A-4FF1-8343-FF785646CB6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8A70B26F-FCFD-4C84-8D81-3951BA7055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61AEA922-3EF7-40BA-923B-C9B7AB690C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2229E41-4789-4778-AC69-6425E11373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E53DFA8D-25F0-41A0-A08E-9A0E071605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7D5F404F-04BF-4013-9258-463CB22CEC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D3AC0F03-9CAE-4110-885C-01F025FABE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C25DE6FB-BB79-4BD0-BD7E-4CFD340D03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9F4B29A-3227-452E-84B1-9EE8D853E8C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8AF41AA4-176E-48EA-A18B-B55902B079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5D58D50D-FFA3-4C0E-8EB8-BCBA4C381C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C9A72104-2C40-4638-A3AD-EBBD85EDCD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F30A63C4-3C75-46CA-A88A-ED6B16D340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60FA88F4-3E03-4D5B-B799-EA83C266A9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CA7E9B5D-09FC-4FF4-B2A8-C013BB3EA1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E0028408-6A82-423B-9DE5-E472A29F81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07E8EBB4-3C0D-4904-A2B1-0B936E61BC8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CFF4A41A-C7E2-4C48-AE07-62FFB42EF3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1399BE52-C788-45BD-8B67-9E16C7A4CA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A8FA7E0F-EF82-4C4C-B3BB-11B343AE55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3EB18CE1-3766-4AC6-AAFC-3EC2CC8B7D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E4708067-F851-4C68-92F9-C46D1132E1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A9D801C4-B83D-4707-8474-90C0D02173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3BA66C0F-19D4-4442-9B65-134D6CB13C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ED598C37-2234-4A40-AD6C-E1512CF2B7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E15B8AED-A74F-49C2-BE9E-F0471FA3F1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D8CB220E-2EE2-485E-BB60-E9B91400E6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57A903FC-E8E4-459C-8F77-C3F6B8E64C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AB8EA9EF-97F8-4EA3-A45B-14B8729CF83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89B16BC4-D1BE-4759-81E2-3CF5088B97A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923CC1DF-D8E7-4091-A130-7D57359BF5D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990231C-F892-4E50-901A-C8980B87B78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45531743-39A6-4260-829B-72D110C0129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240AD217-6903-4CC4-BB9F-98AC54CAD61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D7D33F5E-78DA-4744-9860-C676F21F61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10C1F529-1528-4769-B1F0-92C73165240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56DE49D0-DD3E-4DCC-A48C-030A0931B6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C5A971EB-44EB-498C-9D5E-DD6A8888F1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4D36DDC-C1D7-4FA3-80CB-FF24D23FA4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911B4BD-A1C5-4F33-9D95-300F1A54BDD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BDF432F9-9E79-4D40-BA6A-631402332C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34" name="直線コネクタ 433">
          <a:extLst>
            <a:ext uri="{FF2B5EF4-FFF2-40B4-BE49-F238E27FC236}">
              <a16:creationId xmlns:a16="http://schemas.microsoft.com/office/drawing/2014/main" id="{8AC34589-F8A3-48C4-891B-AEFA1001BBB8}"/>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AB97FE0F-8E44-4313-ADED-C90D0A3F5E34}"/>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36" name="直線コネクタ 435">
          <a:extLst>
            <a:ext uri="{FF2B5EF4-FFF2-40B4-BE49-F238E27FC236}">
              <a16:creationId xmlns:a16="http://schemas.microsoft.com/office/drawing/2014/main" id="{9B968D28-CC42-41E5-8D97-11E5099B93CD}"/>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A6A0CAE8-E19A-48D2-AC03-121759761F0B}"/>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8" name="直線コネクタ 437">
          <a:extLst>
            <a:ext uri="{FF2B5EF4-FFF2-40B4-BE49-F238E27FC236}">
              <a16:creationId xmlns:a16="http://schemas.microsoft.com/office/drawing/2014/main" id="{127C746F-CBD9-43DD-A003-A3F2B4851DBC}"/>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99901733-57F6-419D-8C14-F2270BCD4D7B}"/>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40" name="フローチャート: 判断 439">
          <a:extLst>
            <a:ext uri="{FF2B5EF4-FFF2-40B4-BE49-F238E27FC236}">
              <a16:creationId xmlns:a16="http://schemas.microsoft.com/office/drawing/2014/main" id="{2097FC00-15BC-4C65-8EF6-75E63730D61F}"/>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41" name="フローチャート: 判断 440">
          <a:extLst>
            <a:ext uri="{FF2B5EF4-FFF2-40B4-BE49-F238E27FC236}">
              <a16:creationId xmlns:a16="http://schemas.microsoft.com/office/drawing/2014/main" id="{F1596A50-A670-4222-AC08-7461E32219CE}"/>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2" name="フローチャート: 判断 441">
          <a:extLst>
            <a:ext uri="{FF2B5EF4-FFF2-40B4-BE49-F238E27FC236}">
              <a16:creationId xmlns:a16="http://schemas.microsoft.com/office/drawing/2014/main" id="{BA9D9FD8-ED69-4EBD-A93C-A5C00A585BF8}"/>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43" name="フローチャート: 判断 442">
          <a:extLst>
            <a:ext uri="{FF2B5EF4-FFF2-40B4-BE49-F238E27FC236}">
              <a16:creationId xmlns:a16="http://schemas.microsoft.com/office/drawing/2014/main" id="{12B1D386-ED5F-46BA-8BEF-8944D2E5ADCE}"/>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4" name="フローチャート: 判断 443">
          <a:extLst>
            <a:ext uri="{FF2B5EF4-FFF2-40B4-BE49-F238E27FC236}">
              <a16:creationId xmlns:a16="http://schemas.microsoft.com/office/drawing/2014/main" id="{FBEBF095-236A-4960-A024-DAD394891005}"/>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669BCF-7A79-4EE5-AF46-D00A5C6BED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E7F1F2A-3E3C-4B1C-BC71-7391E3DD44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9C04D42-0AAF-4083-8B8E-27B530C7C8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39BD643-B965-4E29-B9A9-2561880BC2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2BB877F-5539-4D38-A10C-F9AEDFDAC2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450" name="楕円 449">
          <a:extLst>
            <a:ext uri="{FF2B5EF4-FFF2-40B4-BE49-F238E27FC236}">
              <a16:creationId xmlns:a16="http://schemas.microsoft.com/office/drawing/2014/main" id="{62E72FD6-B0AF-4C32-88F7-C41785C23503}"/>
            </a:ext>
          </a:extLst>
        </xdr:cNvPr>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15D02196-03A0-428F-AE86-BF67B8E5395B}"/>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141605</xdr:rowOff>
    </xdr:from>
    <xdr:to>
      <xdr:col>81</xdr:col>
      <xdr:colOff>101600</xdr:colOff>
      <xdr:row>63</xdr:row>
      <xdr:rowOff>71755</xdr:rowOff>
    </xdr:to>
    <xdr:sp macro="" textlink="">
      <xdr:nvSpPr>
        <xdr:cNvPr id="452" name="楕円 451">
          <a:extLst>
            <a:ext uri="{FF2B5EF4-FFF2-40B4-BE49-F238E27FC236}">
              <a16:creationId xmlns:a16="http://schemas.microsoft.com/office/drawing/2014/main" id="{5C013CDB-E524-4549-A3A8-C0359E3DBBE1}"/>
            </a:ext>
          </a:extLst>
        </xdr:cNvPr>
        <xdr:cNvSpPr/>
      </xdr:nvSpPr>
      <xdr:spPr>
        <a:xfrm>
          <a:off x="1543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20955</xdr:rowOff>
    </xdr:from>
    <xdr:to>
      <xdr:col>85</xdr:col>
      <xdr:colOff>127000</xdr:colOff>
      <xdr:row>63</xdr:row>
      <xdr:rowOff>57150</xdr:rowOff>
    </xdr:to>
    <xdr:cxnSp macro="">
      <xdr:nvCxnSpPr>
        <xdr:cNvPr id="453" name="直線コネクタ 452">
          <a:extLst>
            <a:ext uri="{FF2B5EF4-FFF2-40B4-BE49-F238E27FC236}">
              <a16:creationId xmlns:a16="http://schemas.microsoft.com/office/drawing/2014/main" id="{6491F46B-BAB8-4BC7-8EF0-0F5288300C07}"/>
            </a:ext>
          </a:extLst>
        </xdr:cNvPr>
        <xdr:cNvCxnSpPr/>
      </xdr:nvCxnSpPr>
      <xdr:spPr>
        <a:xfrm>
          <a:off x="15481300" y="10822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103505</xdr:rowOff>
    </xdr:from>
    <xdr:to>
      <xdr:col>76</xdr:col>
      <xdr:colOff>165100</xdr:colOff>
      <xdr:row>63</xdr:row>
      <xdr:rowOff>33655</xdr:rowOff>
    </xdr:to>
    <xdr:sp macro="" textlink="">
      <xdr:nvSpPr>
        <xdr:cNvPr id="454" name="楕円 453">
          <a:extLst>
            <a:ext uri="{FF2B5EF4-FFF2-40B4-BE49-F238E27FC236}">
              <a16:creationId xmlns:a16="http://schemas.microsoft.com/office/drawing/2014/main" id="{649F520D-006D-4766-8577-3960CD3BDA64}"/>
            </a:ext>
          </a:extLst>
        </xdr:cNvPr>
        <xdr:cNvSpPr/>
      </xdr:nvSpPr>
      <xdr:spPr>
        <a:xfrm>
          <a:off x="14541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154305</xdr:rowOff>
    </xdr:from>
    <xdr:to>
      <xdr:col>81</xdr:col>
      <xdr:colOff>50800</xdr:colOff>
      <xdr:row>63</xdr:row>
      <xdr:rowOff>20955</xdr:rowOff>
    </xdr:to>
    <xdr:cxnSp macro="">
      <xdr:nvCxnSpPr>
        <xdr:cNvPr id="455" name="直線コネクタ 454">
          <a:extLst>
            <a:ext uri="{FF2B5EF4-FFF2-40B4-BE49-F238E27FC236}">
              <a16:creationId xmlns:a16="http://schemas.microsoft.com/office/drawing/2014/main" id="{C0422C99-BD4C-42CC-91D7-DE5D052EFAEB}"/>
            </a:ext>
          </a:extLst>
        </xdr:cNvPr>
        <xdr:cNvCxnSpPr/>
      </xdr:nvCxnSpPr>
      <xdr:spPr>
        <a:xfrm>
          <a:off x="14592300" y="10784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456" name="楕円 455">
          <a:extLst>
            <a:ext uri="{FF2B5EF4-FFF2-40B4-BE49-F238E27FC236}">
              <a16:creationId xmlns:a16="http://schemas.microsoft.com/office/drawing/2014/main" id="{4BF14EE8-D66E-4710-AF5D-72ED2B63EEBB}"/>
            </a:ext>
          </a:extLst>
        </xdr:cNvPr>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154305</xdr:rowOff>
    </xdr:to>
    <xdr:cxnSp macro="">
      <xdr:nvCxnSpPr>
        <xdr:cNvPr id="457" name="直線コネクタ 456">
          <a:extLst>
            <a:ext uri="{FF2B5EF4-FFF2-40B4-BE49-F238E27FC236}">
              <a16:creationId xmlns:a16="http://schemas.microsoft.com/office/drawing/2014/main" id="{3ACCEA59-18CF-4244-BF50-25BDCD306DB6}"/>
            </a:ext>
          </a:extLst>
        </xdr:cNvPr>
        <xdr:cNvCxnSpPr/>
      </xdr:nvCxnSpPr>
      <xdr:spPr>
        <a:xfrm>
          <a:off x="13703300" y="1075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458" name="楕円 457">
          <a:extLst>
            <a:ext uri="{FF2B5EF4-FFF2-40B4-BE49-F238E27FC236}">
              <a16:creationId xmlns:a16="http://schemas.microsoft.com/office/drawing/2014/main" id="{88532CAF-2F2B-409C-A2BD-A704EE4B17CD}"/>
            </a:ext>
          </a:extLst>
        </xdr:cNvPr>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123825</xdr:rowOff>
    </xdr:to>
    <xdr:cxnSp macro="">
      <xdr:nvCxnSpPr>
        <xdr:cNvPr id="459" name="直線コネクタ 458">
          <a:extLst>
            <a:ext uri="{FF2B5EF4-FFF2-40B4-BE49-F238E27FC236}">
              <a16:creationId xmlns:a16="http://schemas.microsoft.com/office/drawing/2014/main" id="{A1B241E0-0BA2-4D32-9CF6-B105C361D222}"/>
            </a:ext>
          </a:extLst>
        </xdr:cNvPr>
        <xdr:cNvCxnSpPr/>
      </xdr:nvCxnSpPr>
      <xdr:spPr>
        <a:xfrm>
          <a:off x="12814300" y="10668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460" name="n_1aveValue【学校施設】&#10;有形固定資産減価償却率">
          <a:extLst>
            <a:ext uri="{FF2B5EF4-FFF2-40B4-BE49-F238E27FC236}">
              <a16:creationId xmlns:a16="http://schemas.microsoft.com/office/drawing/2014/main" id="{1B214D91-FAF8-4E5A-BC54-BECC33C73679}"/>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61" name="n_2aveValue【学校施設】&#10;有形固定資産減価償却率">
          <a:extLst>
            <a:ext uri="{FF2B5EF4-FFF2-40B4-BE49-F238E27FC236}">
              <a16:creationId xmlns:a16="http://schemas.microsoft.com/office/drawing/2014/main" id="{834801AD-B32A-4CFB-9765-81CB5FF18387}"/>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62" name="n_3aveValue【学校施設】&#10;有形固定資産減価償却率">
          <a:extLst>
            <a:ext uri="{FF2B5EF4-FFF2-40B4-BE49-F238E27FC236}">
              <a16:creationId xmlns:a16="http://schemas.microsoft.com/office/drawing/2014/main" id="{22F9F0C8-4431-4EA0-AB6F-5F496E135685}"/>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3" name="n_4aveValue【学校施設】&#10;有形固定資産減価償却率">
          <a:extLst>
            <a:ext uri="{FF2B5EF4-FFF2-40B4-BE49-F238E27FC236}">
              <a16:creationId xmlns:a16="http://schemas.microsoft.com/office/drawing/2014/main" id="{CD939570-D5C9-4753-BBFC-7047274CD22B}"/>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62882</xdr:rowOff>
    </xdr:from>
    <xdr:ext cx="405111" cy="259045"/>
    <xdr:sp macro="" textlink="">
      <xdr:nvSpPr>
        <xdr:cNvPr id="464" name="n_1mainValue【学校施設】&#10;有形固定資産減価償却率">
          <a:extLst>
            <a:ext uri="{FF2B5EF4-FFF2-40B4-BE49-F238E27FC236}">
              <a16:creationId xmlns:a16="http://schemas.microsoft.com/office/drawing/2014/main" id="{C0BE7F70-F2CF-46DA-9FB0-8FEC72A598AE}"/>
            </a:ext>
          </a:extLst>
        </xdr:cNvPr>
        <xdr:cNvSpPr txBox="1"/>
      </xdr:nvSpPr>
      <xdr:spPr>
        <a:xfrm>
          <a:off x="15266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24782</xdr:rowOff>
    </xdr:from>
    <xdr:ext cx="405111" cy="259045"/>
    <xdr:sp macro="" textlink="">
      <xdr:nvSpPr>
        <xdr:cNvPr id="465" name="n_2mainValue【学校施設】&#10;有形固定資産減価償却率">
          <a:extLst>
            <a:ext uri="{FF2B5EF4-FFF2-40B4-BE49-F238E27FC236}">
              <a16:creationId xmlns:a16="http://schemas.microsoft.com/office/drawing/2014/main" id="{90E01012-A9C4-46F4-BD1C-59B6796C646D}"/>
            </a:ext>
          </a:extLst>
        </xdr:cNvPr>
        <xdr:cNvSpPr txBox="1"/>
      </xdr:nvSpPr>
      <xdr:spPr>
        <a:xfrm>
          <a:off x="14389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466" name="n_3mainValue【学校施設】&#10;有形固定資産減価償却率">
          <a:extLst>
            <a:ext uri="{FF2B5EF4-FFF2-40B4-BE49-F238E27FC236}">
              <a16:creationId xmlns:a16="http://schemas.microsoft.com/office/drawing/2014/main" id="{0019BD6F-11E0-4934-9135-E544DF524B7A}"/>
            </a:ext>
          </a:extLst>
        </xdr:cNvPr>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467" name="n_4mainValue【学校施設】&#10;有形固定資産減価償却率">
          <a:extLst>
            <a:ext uri="{FF2B5EF4-FFF2-40B4-BE49-F238E27FC236}">
              <a16:creationId xmlns:a16="http://schemas.microsoft.com/office/drawing/2014/main" id="{9EBCC0E5-685D-4E5E-B401-47A8B0FD4745}"/>
            </a:ext>
          </a:extLst>
        </xdr:cNvPr>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177F8710-459B-4CE6-AB15-63E164117A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EA386793-B206-4710-BB7F-3C3313A7EE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F4D3E75B-96C1-4659-BDED-3A554D5124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5BC7E733-8975-4654-98D9-B8543B7D0B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F2D59FFD-EF93-4358-95AF-83A9CD06F4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DF6DE480-07C7-4EC8-8B12-C75DFE397E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6AD5CC67-0B3E-44F1-8D64-6C17BF3A7C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161070A-59EC-49C5-8867-5C4BD70E7D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AE464BD1-4D48-4059-AFB7-6C48AA2C21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E197F923-A5DE-4890-958A-1BB45A37EF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9D19F2D8-6689-4809-B61E-00A16E7A28E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D82597CA-7318-42CE-B664-EDF13BA779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682D26C3-7A27-4C3A-BA61-D353677F9DB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a:extLst>
            <a:ext uri="{FF2B5EF4-FFF2-40B4-BE49-F238E27FC236}">
              <a16:creationId xmlns:a16="http://schemas.microsoft.com/office/drawing/2014/main" id="{57E47533-4A87-42CB-92BD-10D3114961E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E807746A-2DA1-4818-A2F6-044BEBEADAB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a:extLst>
            <a:ext uri="{FF2B5EF4-FFF2-40B4-BE49-F238E27FC236}">
              <a16:creationId xmlns:a16="http://schemas.microsoft.com/office/drawing/2014/main" id="{DDDCE030-988E-4871-9297-46400AF8702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9DD78270-E699-4737-82B3-E77F89A35A3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a:extLst>
            <a:ext uri="{FF2B5EF4-FFF2-40B4-BE49-F238E27FC236}">
              <a16:creationId xmlns:a16="http://schemas.microsoft.com/office/drawing/2014/main" id="{824D0831-0FCD-4BFC-8B28-A522AD56252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39C9FB04-BEF4-4007-A9E9-CA90D5AD58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B86FDC9A-DF22-4CF0-A643-D522FC0744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7888FF33-8F22-4D98-87A2-A873B15DEA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138075</xdr:rowOff>
    </xdr:from>
    <xdr:to>
      <xdr:col>116</xdr:col>
      <xdr:colOff>62864</xdr:colOff>
      <xdr:row>63</xdr:row>
      <xdr:rowOff>93223</xdr:rowOff>
    </xdr:to>
    <xdr:cxnSp macro="">
      <xdr:nvCxnSpPr>
        <xdr:cNvPr id="489" name="直線コネクタ 488">
          <a:extLst>
            <a:ext uri="{FF2B5EF4-FFF2-40B4-BE49-F238E27FC236}">
              <a16:creationId xmlns:a16="http://schemas.microsoft.com/office/drawing/2014/main" id="{CA70905B-F891-4DB9-90F1-6704CCA3A816}"/>
            </a:ext>
          </a:extLst>
        </xdr:cNvPr>
        <xdr:cNvCxnSpPr/>
      </xdr:nvCxnSpPr>
      <xdr:spPr>
        <a:xfrm flipV="1">
          <a:off x="22160864" y="10425075"/>
          <a:ext cx="0" cy="46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97050</xdr:rowOff>
    </xdr:from>
    <xdr:ext cx="469744" cy="259045"/>
    <xdr:sp macro="" textlink="">
      <xdr:nvSpPr>
        <xdr:cNvPr id="490" name="【学校施設】&#10;一人当たり面積最小値テキスト">
          <a:extLst>
            <a:ext uri="{FF2B5EF4-FFF2-40B4-BE49-F238E27FC236}">
              <a16:creationId xmlns:a16="http://schemas.microsoft.com/office/drawing/2014/main" id="{D33F2D7C-E076-458A-9016-D081617BBAFB}"/>
            </a:ext>
          </a:extLst>
        </xdr:cNvPr>
        <xdr:cNvSpPr txBox="1"/>
      </xdr:nvSpPr>
      <xdr:spPr>
        <a:xfrm>
          <a:off x="22199600" y="1089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93223</xdr:rowOff>
    </xdr:from>
    <xdr:to>
      <xdr:col>116</xdr:col>
      <xdr:colOff>152400</xdr:colOff>
      <xdr:row>63</xdr:row>
      <xdr:rowOff>93223</xdr:rowOff>
    </xdr:to>
    <xdr:cxnSp macro="">
      <xdr:nvCxnSpPr>
        <xdr:cNvPr id="491" name="直線コネクタ 490">
          <a:extLst>
            <a:ext uri="{FF2B5EF4-FFF2-40B4-BE49-F238E27FC236}">
              <a16:creationId xmlns:a16="http://schemas.microsoft.com/office/drawing/2014/main" id="{FE90D646-948E-4581-8058-7DE5C26BB19F}"/>
            </a:ext>
          </a:extLst>
        </xdr:cNvPr>
        <xdr:cNvCxnSpPr/>
      </xdr:nvCxnSpPr>
      <xdr:spPr>
        <a:xfrm>
          <a:off x="22072600" y="108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84752</xdr:rowOff>
    </xdr:from>
    <xdr:ext cx="534377" cy="259045"/>
    <xdr:sp macro="" textlink="">
      <xdr:nvSpPr>
        <xdr:cNvPr id="492" name="【学校施設】&#10;一人当たり面積最大値テキスト">
          <a:extLst>
            <a:ext uri="{FF2B5EF4-FFF2-40B4-BE49-F238E27FC236}">
              <a16:creationId xmlns:a16="http://schemas.microsoft.com/office/drawing/2014/main" id="{5F695134-B6E5-4FC0-9180-AD26B27E0997}"/>
            </a:ext>
          </a:extLst>
        </xdr:cNvPr>
        <xdr:cNvSpPr txBox="1"/>
      </xdr:nvSpPr>
      <xdr:spPr>
        <a:xfrm>
          <a:off x="22199600" y="102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138075</xdr:rowOff>
    </xdr:from>
    <xdr:to>
      <xdr:col>116</xdr:col>
      <xdr:colOff>152400</xdr:colOff>
      <xdr:row>60</xdr:row>
      <xdr:rowOff>138075</xdr:rowOff>
    </xdr:to>
    <xdr:cxnSp macro="">
      <xdr:nvCxnSpPr>
        <xdr:cNvPr id="493" name="直線コネクタ 492">
          <a:extLst>
            <a:ext uri="{FF2B5EF4-FFF2-40B4-BE49-F238E27FC236}">
              <a16:creationId xmlns:a16="http://schemas.microsoft.com/office/drawing/2014/main" id="{D16DD84B-EBA5-4E69-AC04-8783AE969115}"/>
            </a:ext>
          </a:extLst>
        </xdr:cNvPr>
        <xdr:cNvCxnSpPr/>
      </xdr:nvCxnSpPr>
      <xdr:spPr>
        <a:xfrm>
          <a:off x="22072600" y="10425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152716</xdr:rowOff>
    </xdr:from>
    <xdr:ext cx="469744" cy="259045"/>
    <xdr:sp macro="" textlink="">
      <xdr:nvSpPr>
        <xdr:cNvPr id="494" name="【学校施設】&#10;一人当たり面積平均値テキスト">
          <a:extLst>
            <a:ext uri="{FF2B5EF4-FFF2-40B4-BE49-F238E27FC236}">
              <a16:creationId xmlns:a16="http://schemas.microsoft.com/office/drawing/2014/main" id="{A8CCD614-F6FE-44C1-AFB4-C23FB3ECB4B8}"/>
            </a:ext>
          </a:extLst>
        </xdr:cNvPr>
        <xdr:cNvSpPr txBox="1"/>
      </xdr:nvSpPr>
      <xdr:spPr>
        <a:xfrm>
          <a:off x="22199600" y="10611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129839</xdr:rowOff>
    </xdr:from>
    <xdr:to>
      <xdr:col>116</xdr:col>
      <xdr:colOff>114300</xdr:colOff>
      <xdr:row>63</xdr:row>
      <xdr:rowOff>59989</xdr:rowOff>
    </xdr:to>
    <xdr:sp macro="" textlink="">
      <xdr:nvSpPr>
        <xdr:cNvPr id="495" name="フローチャート: 判断 494">
          <a:extLst>
            <a:ext uri="{FF2B5EF4-FFF2-40B4-BE49-F238E27FC236}">
              <a16:creationId xmlns:a16="http://schemas.microsoft.com/office/drawing/2014/main" id="{FC207C75-70B1-485A-8643-941A40CF62B3}"/>
            </a:ext>
          </a:extLst>
        </xdr:cNvPr>
        <xdr:cNvSpPr/>
      </xdr:nvSpPr>
      <xdr:spPr>
        <a:xfrm>
          <a:off x="22110700" y="107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130022</xdr:rowOff>
    </xdr:from>
    <xdr:to>
      <xdr:col>112</xdr:col>
      <xdr:colOff>38100</xdr:colOff>
      <xdr:row>63</xdr:row>
      <xdr:rowOff>60172</xdr:rowOff>
    </xdr:to>
    <xdr:sp macro="" textlink="">
      <xdr:nvSpPr>
        <xdr:cNvPr id="496" name="フローチャート: 判断 495">
          <a:extLst>
            <a:ext uri="{FF2B5EF4-FFF2-40B4-BE49-F238E27FC236}">
              <a16:creationId xmlns:a16="http://schemas.microsoft.com/office/drawing/2014/main" id="{1F282389-C922-4D93-BBE7-6089ABD8529F}"/>
            </a:ext>
          </a:extLst>
        </xdr:cNvPr>
        <xdr:cNvSpPr/>
      </xdr:nvSpPr>
      <xdr:spPr>
        <a:xfrm>
          <a:off x="21272500" y="1075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137018</xdr:rowOff>
    </xdr:from>
    <xdr:to>
      <xdr:col>107</xdr:col>
      <xdr:colOff>101600</xdr:colOff>
      <xdr:row>63</xdr:row>
      <xdr:rowOff>67168</xdr:rowOff>
    </xdr:to>
    <xdr:sp macro="" textlink="">
      <xdr:nvSpPr>
        <xdr:cNvPr id="497" name="フローチャート: 判断 496">
          <a:extLst>
            <a:ext uri="{FF2B5EF4-FFF2-40B4-BE49-F238E27FC236}">
              <a16:creationId xmlns:a16="http://schemas.microsoft.com/office/drawing/2014/main" id="{C0423091-5BED-4B6F-A5BF-F0A95F1B57A6}"/>
            </a:ext>
          </a:extLst>
        </xdr:cNvPr>
        <xdr:cNvSpPr/>
      </xdr:nvSpPr>
      <xdr:spPr>
        <a:xfrm>
          <a:off x="20383500" y="1076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106385</xdr:rowOff>
    </xdr:from>
    <xdr:to>
      <xdr:col>102</xdr:col>
      <xdr:colOff>165100</xdr:colOff>
      <xdr:row>63</xdr:row>
      <xdr:rowOff>36535</xdr:rowOff>
    </xdr:to>
    <xdr:sp macro="" textlink="">
      <xdr:nvSpPr>
        <xdr:cNvPr id="498" name="フローチャート: 判断 497">
          <a:extLst>
            <a:ext uri="{FF2B5EF4-FFF2-40B4-BE49-F238E27FC236}">
              <a16:creationId xmlns:a16="http://schemas.microsoft.com/office/drawing/2014/main" id="{CF208FAC-5BDE-4137-A83E-7D937CB03C0A}"/>
            </a:ext>
          </a:extLst>
        </xdr:cNvPr>
        <xdr:cNvSpPr/>
      </xdr:nvSpPr>
      <xdr:spPr>
        <a:xfrm>
          <a:off x="19494500" y="107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89286</xdr:rowOff>
    </xdr:from>
    <xdr:to>
      <xdr:col>98</xdr:col>
      <xdr:colOff>38100</xdr:colOff>
      <xdr:row>63</xdr:row>
      <xdr:rowOff>19436</xdr:rowOff>
    </xdr:to>
    <xdr:sp macro="" textlink="">
      <xdr:nvSpPr>
        <xdr:cNvPr id="499" name="フローチャート: 判断 498">
          <a:extLst>
            <a:ext uri="{FF2B5EF4-FFF2-40B4-BE49-F238E27FC236}">
              <a16:creationId xmlns:a16="http://schemas.microsoft.com/office/drawing/2014/main" id="{63625045-1A13-43A3-A528-0EB33CD3FE78}"/>
            </a:ext>
          </a:extLst>
        </xdr:cNvPr>
        <xdr:cNvSpPr/>
      </xdr:nvSpPr>
      <xdr:spPr>
        <a:xfrm>
          <a:off x="18605500" y="107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6D2C635-56D6-4358-80BA-433F5D8000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AB0F95E-19A9-4FAC-AAA6-92DE33C4F6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4D73D40-79CC-4882-B4F5-8AA252AB70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68DF68A-AD49-4BC1-902E-64244D4F62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7DAA111-4422-4205-A76A-B686409F3D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147899</xdr:rowOff>
    </xdr:from>
    <xdr:to>
      <xdr:col>116</xdr:col>
      <xdr:colOff>114300</xdr:colOff>
      <xdr:row>63</xdr:row>
      <xdr:rowOff>78049</xdr:rowOff>
    </xdr:to>
    <xdr:sp macro="" textlink="">
      <xdr:nvSpPr>
        <xdr:cNvPr id="505" name="楕円 504">
          <a:extLst>
            <a:ext uri="{FF2B5EF4-FFF2-40B4-BE49-F238E27FC236}">
              <a16:creationId xmlns:a16="http://schemas.microsoft.com/office/drawing/2014/main" id="{5074F5A7-5E00-4C99-A50A-FE89504F0C7B}"/>
            </a:ext>
          </a:extLst>
        </xdr:cNvPr>
        <xdr:cNvSpPr/>
      </xdr:nvSpPr>
      <xdr:spPr>
        <a:xfrm>
          <a:off x="22110700" y="107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108267</xdr:rowOff>
    </xdr:from>
    <xdr:ext cx="469744" cy="259045"/>
    <xdr:sp macro="" textlink="">
      <xdr:nvSpPr>
        <xdr:cNvPr id="506" name="【学校施設】&#10;一人当たり面積該当値テキスト">
          <a:extLst>
            <a:ext uri="{FF2B5EF4-FFF2-40B4-BE49-F238E27FC236}">
              <a16:creationId xmlns:a16="http://schemas.microsoft.com/office/drawing/2014/main" id="{3AD22F07-B520-4B0D-BBA9-456F0BE5C5C2}"/>
            </a:ext>
          </a:extLst>
        </xdr:cNvPr>
        <xdr:cNvSpPr txBox="1"/>
      </xdr:nvSpPr>
      <xdr:spPr>
        <a:xfrm>
          <a:off x="22199600" y="1073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507" name="楕円 506">
          <a:extLst>
            <a:ext uri="{FF2B5EF4-FFF2-40B4-BE49-F238E27FC236}">
              <a16:creationId xmlns:a16="http://schemas.microsoft.com/office/drawing/2014/main" id="{48AD105B-A368-4F44-AE36-CD9555A8D8B5}"/>
            </a:ext>
          </a:extLst>
        </xdr:cNvPr>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27249</xdr:rowOff>
    </xdr:from>
    <xdr:to>
      <xdr:col>116</xdr:col>
      <xdr:colOff>63500</xdr:colOff>
      <xdr:row>63</xdr:row>
      <xdr:rowOff>29718</xdr:rowOff>
    </xdr:to>
    <xdr:cxnSp macro="">
      <xdr:nvCxnSpPr>
        <xdr:cNvPr id="508" name="直線コネクタ 507">
          <a:extLst>
            <a:ext uri="{FF2B5EF4-FFF2-40B4-BE49-F238E27FC236}">
              <a16:creationId xmlns:a16="http://schemas.microsoft.com/office/drawing/2014/main" id="{31D02533-A717-44BB-B570-ABFD5BA4306C}"/>
            </a:ext>
          </a:extLst>
        </xdr:cNvPr>
        <xdr:cNvCxnSpPr/>
      </xdr:nvCxnSpPr>
      <xdr:spPr>
        <a:xfrm flipV="1">
          <a:off x="21323300" y="10828599"/>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152746</xdr:rowOff>
    </xdr:from>
    <xdr:to>
      <xdr:col>107</xdr:col>
      <xdr:colOff>101600</xdr:colOff>
      <xdr:row>63</xdr:row>
      <xdr:rowOff>82896</xdr:rowOff>
    </xdr:to>
    <xdr:sp macro="" textlink="">
      <xdr:nvSpPr>
        <xdr:cNvPr id="509" name="楕円 508">
          <a:extLst>
            <a:ext uri="{FF2B5EF4-FFF2-40B4-BE49-F238E27FC236}">
              <a16:creationId xmlns:a16="http://schemas.microsoft.com/office/drawing/2014/main" id="{41995BE1-C0A0-440D-AFF4-7E3092DBFE91}"/>
            </a:ext>
          </a:extLst>
        </xdr:cNvPr>
        <xdr:cNvSpPr/>
      </xdr:nvSpPr>
      <xdr:spPr>
        <a:xfrm>
          <a:off x="20383500" y="107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32096</xdr:rowOff>
    </xdr:to>
    <xdr:cxnSp macro="">
      <xdr:nvCxnSpPr>
        <xdr:cNvPr id="510" name="直線コネクタ 509">
          <a:extLst>
            <a:ext uri="{FF2B5EF4-FFF2-40B4-BE49-F238E27FC236}">
              <a16:creationId xmlns:a16="http://schemas.microsoft.com/office/drawing/2014/main" id="{95599150-5FD0-4D46-B214-C7240C547CFD}"/>
            </a:ext>
          </a:extLst>
        </xdr:cNvPr>
        <xdr:cNvCxnSpPr/>
      </xdr:nvCxnSpPr>
      <xdr:spPr>
        <a:xfrm flipV="1">
          <a:off x="20434300" y="10831068"/>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154391</xdr:rowOff>
    </xdr:from>
    <xdr:to>
      <xdr:col>102</xdr:col>
      <xdr:colOff>165100</xdr:colOff>
      <xdr:row>63</xdr:row>
      <xdr:rowOff>84541</xdr:rowOff>
    </xdr:to>
    <xdr:sp macro="" textlink="">
      <xdr:nvSpPr>
        <xdr:cNvPr id="511" name="楕円 510">
          <a:extLst>
            <a:ext uri="{FF2B5EF4-FFF2-40B4-BE49-F238E27FC236}">
              <a16:creationId xmlns:a16="http://schemas.microsoft.com/office/drawing/2014/main" id="{73BB3C4E-14F0-4A2E-A5F6-80F70E556FDB}"/>
            </a:ext>
          </a:extLst>
        </xdr:cNvPr>
        <xdr:cNvSpPr/>
      </xdr:nvSpPr>
      <xdr:spPr>
        <a:xfrm>
          <a:off x="19494500" y="107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32096</xdr:rowOff>
    </xdr:from>
    <xdr:to>
      <xdr:col>107</xdr:col>
      <xdr:colOff>50800</xdr:colOff>
      <xdr:row>63</xdr:row>
      <xdr:rowOff>33741</xdr:rowOff>
    </xdr:to>
    <xdr:cxnSp macro="">
      <xdr:nvCxnSpPr>
        <xdr:cNvPr id="512" name="直線コネクタ 511">
          <a:extLst>
            <a:ext uri="{FF2B5EF4-FFF2-40B4-BE49-F238E27FC236}">
              <a16:creationId xmlns:a16="http://schemas.microsoft.com/office/drawing/2014/main" id="{C7C4054C-1775-47F3-9071-4EC2AE99F6EF}"/>
            </a:ext>
          </a:extLst>
        </xdr:cNvPr>
        <xdr:cNvCxnSpPr/>
      </xdr:nvCxnSpPr>
      <xdr:spPr>
        <a:xfrm flipV="1">
          <a:off x="19545300" y="1083344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15083</xdr:rowOff>
    </xdr:from>
    <xdr:to>
      <xdr:col>98</xdr:col>
      <xdr:colOff>38100</xdr:colOff>
      <xdr:row>55</xdr:row>
      <xdr:rowOff>116683</xdr:rowOff>
    </xdr:to>
    <xdr:sp macro="" textlink="">
      <xdr:nvSpPr>
        <xdr:cNvPr id="513" name="楕円 512">
          <a:extLst>
            <a:ext uri="{FF2B5EF4-FFF2-40B4-BE49-F238E27FC236}">
              <a16:creationId xmlns:a16="http://schemas.microsoft.com/office/drawing/2014/main" id="{B8F0B65E-2180-4308-9598-D970C9E5166B}"/>
            </a:ext>
          </a:extLst>
        </xdr:cNvPr>
        <xdr:cNvSpPr/>
      </xdr:nvSpPr>
      <xdr:spPr>
        <a:xfrm>
          <a:off x="18605500" y="94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65883</xdr:rowOff>
    </xdr:from>
    <xdr:to>
      <xdr:col>102</xdr:col>
      <xdr:colOff>114300</xdr:colOff>
      <xdr:row>63</xdr:row>
      <xdr:rowOff>33741</xdr:rowOff>
    </xdr:to>
    <xdr:cxnSp macro="">
      <xdr:nvCxnSpPr>
        <xdr:cNvPr id="514" name="直線コネクタ 513">
          <a:extLst>
            <a:ext uri="{FF2B5EF4-FFF2-40B4-BE49-F238E27FC236}">
              <a16:creationId xmlns:a16="http://schemas.microsoft.com/office/drawing/2014/main" id="{991C560F-23F6-4F8A-91C0-E9E29EF18005}"/>
            </a:ext>
          </a:extLst>
        </xdr:cNvPr>
        <xdr:cNvCxnSpPr/>
      </xdr:nvCxnSpPr>
      <xdr:spPr>
        <a:xfrm>
          <a:off x="18656300" y="9495633"/>
          <a:ext cx="889000" cy="13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76699</xdr:rowOff>
    </xdr:from>
    <xdr:ext cx="469744" cy="259045"/>
    <xdr:sp macro="" textlink="">
      <xdr:nvSpPr>
        <xdr:cNvPr id="515" name="n_1aveValue【学校施設】&#10;一人当たり面積">
          <a:extLst>
            <a:ext uri="{FF2B5EF4-FFF2-40B4-BE49-F238E27FC236}">
              <a16:creationId xmlns:a16="http://schemas.microsoft.com/office/drawing/2014/main" id="{3D11B7DD-A698-4DE2-8223-E098301B490D}"/>
            </a:ext>
          </a:extLst>
        </xdr:cNvPr>
        <xdr:cNvSpPr txBox="1"/>
      </xdr:nvSpPr>
      <xdr:spPr>
        <a:xfrm>
          <a:off x="21075727" y="1053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83695</xdr:rowOff>
    </xdr:from>
    <xdr:ext cx="469744" cy="259045"/>
    <xdr:sp macro="" textlink="">
      <xdr:nvSpPr>
        <xdr:cNvPr id="516" name="n_2aveValue【学校施設】&#10;一人当たり面積">
          <a:extLst>
            <a:ext uri="{FF2B5EF4-FFF2-40B4-BE49-F238E27FC236}">
              <a16:creationId xmlns:a16="http://schemas.microsoft.com/office/drawing/2014/main" id="{65524594-1F91-4CA0-BA41-DEBE084F4882}"/>
            </a:ext>
          </a:extLst>
        </xdr:cNvPr>
        <xdr:cNvSpPr txBox="1"/>
      </xdr:nvSpPr>
      <xdr:spPr>
        <a:xfrm>
          <a:off x="20199427" y="105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53062</xdr:rowOff>
    </xdr:from>
    <xdr:ext cx="469744" cy="259045"/>
    <xdr:sp macro="" textlink="">
      <xdr:nvSpPr>
        <xdr:cNvPr id="517" name="n_3aveValue【学校施設】&#10;一人当たり面積">
          <a:extLst>
            <a:ext uri="{FF2B5EF4-FFF2-40B4-BE49-F238E27FC236}">
              <a16:creationId xmlns:a16="http://schemas.microsoft.com/office/drawing/2014/main" id="{1687E097-4C60-4DFC-898B-25B7137C50E0}"/>
            </a:ext>
          </a:extLst>
        </xdr:cNvPr>
        <xdr:cNvSpPr txBox="1"/>
      </xdr:nvSpPr>
      <xdr:spPr>
        <a:xfrm>
          <a:off x="19310427" y="1051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10563</xdr:rowOff>
    </xdr:from>
    <xdr:ext cx="469744" cy="259045"/>
    <xdr:sp macro="" textlink="">
      <xdr:nvSpPr>
        <xdr:cNvPr id="518" name="n_4aveValue【学校施設】&#10;一人当たり面積">
          <a:extLst>
            <a:ext uri="{FF2B5EF4-FFF2-40B4-BE49-F238E27FC236}">
              <a16:creationId xmlns:a16="http://schemas.microsoft.com/office/drawing/2014/main" id="{8F599229-53A6-400B-9A29-DB8994B8E3B6}"/>
            </a:ext>
          </a:extLst>
        </xdr:cNvPr>
        <xdr:cNvSpPr txBox="1"/>
      </xdr:nvSpPr>
      <xdr:spPr>
        <a:xfrm>
          <a:off x="18421427" y="1081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519" name="n_1mainValue【学校施設】&#10;一人当たり面積">
          <a:extLst>
            <a:ext uri="{FF2B5EF4-FFF2-40B4-BE49-F238E27FC236}">
              <a16:creationId xmlns:a16="http://schemas.microsoft.com/office/drawing/2014/main" id="{CC0C205B-BF75-43F5-8755-571B6DFC6198}"/>
            </a:ext>
          </a:extLst>
        </xdr:cNvPr>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74023</xdr:rowOff>
    </xdr:from>
    <xdr:ext cx="469744" cy="259045"/>
    <xdr:sp macro="" textlink="">
      <xdr:nvSpPr>
        <xdr:cNvPr id="520" name="n_2mainValue【学校施設】&#10;一人当たり面積">
          <a:extLst>
            <a:ext uri="{FF2B5EF4-FFF2-40B4-BE49-F238E27FC236}">
              <a16:creationId xmlns:a16="http://schemas.microsoft.com/office/drawing/2014/main" id="{6090A4BD-23B0-4960-B6BB-DE05549A7286}"/>
            </a:ext>
          </a:extLst>
        </xdr:cNvPr>
        <xdr:cNvSpPr txBox="1"/>
      </xdr:nvSpPr>
      <xdr:spPr>
        <a:xfrm>
          <a:off x="20199427" y="1087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75668</xdr:rowOff>
    </xdr:from>
    <xdr:ext cx="469744" cy="259045"/>
    <xdr:sp macro="" textlink="">
      <xdr:nvSpPr>
        <xdr:cNvPr id="521" name="n_3mainValue【学校施設】&#10;一人当たり面積">
          <a:extLst>
            <a:ext uri="{FF2B5EF4-FFF2-40B4-BE49-F238E27FC236}">
              <a16:creationId xmlns:a16="http://schemas.microsoft.com/office/drawing/2014/main" id="{2E94ED9D-C6A0-409D-A492-70343AEF052B}"/>
            </a:ext>
          </a:extLst>
        </xdr:cNvPr>
        <xdr:cNvSpPr txBox="1"/>
      </xdr:nvSpPr>
      <xdr:spPr>
        <a:xfrm>
          <a:off x="19310427" y="108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53</xdr:row>
      <xdr:rowOff>133210</xdr:rowOff>
    </xdr:from>
    <xdr:ext cx="534377" cy="259045"/>
    <xdr:sp macro="" textlink="">
      <xdr:nvSpPr>
        <xdr:cNvPr id="522" name="n_4mainValue【学校施設】&#10;一人当たり面積">
          <a:extLst>
            <a:ext uri="{FF2B5EF4-FFF2-40B4-BE49-F238E27FC236}">
              <a16:creationId xmlns:a16="http://schemas.microsoft.com/office/drawing/2014/main" id="{A6F45289-F050-44D2-9C65-654338CC350E}"/>
            </a:ext>
          </a:extLst>
        </xdr:cNvPr>
        <xdr:cNvSpPr txBox="1"/>
      </xdr:nvSpPr>
      <xdr:spPr>
        <a:xfrm>
          <a:off x="18389111" y="92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4D30191C-665C-45D0-A80B-DDFBF944BD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1EA71366-1498-4BDB-A22D-FD0FC0D949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2BC6E91C-84CC-46B7-9058-B43826F1D3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4FAA416C-883E-43CE-B068-716D8C7C35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B1852AAE-2321-4605-8C27-C5DFE5D709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DA37B809-C5B6-49A1-A9E1-0E91DC78C9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B4412D45-138D-4FCD-BC99-DE1A8302844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35A1050D-0AF4-4CF5-9F52-9600EBB559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E557347A-3C59-4C68-BDC4-862F1AB03C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93489DE6-228D-4AAB-AD4D-5559F1144B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15FF7881-570F-4A2A-8AF6-9E3615BEA8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DDE5548-7C6C-4487-B0BA-21E03A73A24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17509433-002A-4912-A222-71DED4AB1E1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ECF8C162-867C-401C-8957-808F994CAF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3BEC2156-E46D-44D7-B7F8-05B473FCA5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11FEB235-146B-4592-943D-08677C130E6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CCDCCE20-0FC9-493C-9F03-CEFC68C872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DE594131-C7BE-43D3-A5B2-49559CD8BB5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E8BD14BA-81AB-4A0F-B293-EAA10405E9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B26FD893-9900-46D3-9886-930A34AB632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id="{B8D6BF78-BE7F-4EAA-BFCF-3683DAE0C76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756A543D-82AC-4A99-B10E-4D1B46DFC4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id="{81280C43-0CF5-4842-99BC-CFC1DAF83EC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D1294DAB-90C3-4BD2-8F50-F9789DF239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id="{29D747BA-FD6F-421D-96AE-80E370F14148}"/>
            </a:ext>
          </a:extLst>
        </xdr:cNvPr>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a:extLst>
            <a:ext uri="{FF2B5EF4-FFF2-40B4-BE49-F238E27FC236}">
              <a16:creationId xmlns:a16="http://schemas.microsoft.com/office/drawing/2014/main" id="{664E65C0-C7A4-4BAB-A8AB-A966EB0301A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id="{70B4440B-646B-4D32-BB77-16738862FDA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550" name="【児童館】&#10;有形固定資産減価償却率最大値テキスト">
          <a:extLst>
            <a:ext uri="{FF2B5EF4-FFF2-40B4-BE49-F238E27FC236}">
              <a16:creationId xmlns:a16="http://schemas.microsoft.com/office/drawing/2014/main" id="{E2A93D5A-808F-4895-AB59-59BB2648B959}"/>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551" name="直線コネクタ 550">
          <a:extLst>
            <a:ext uri="{FF2B5EF4-FFF2-40B4-BE49-F238E27FC236}">
              <a16:creationId xmlns:a16="http://schemas.microsoft.com/office/drawing/2014/main" id="{4D47B094-0FA3-4591-867E-45EFA684B564}"/>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131463</xdr:rowOff>
    </xdr:from>
    <xdr:ext cx="405111" cy="259045"/>
    <xdr:sp macro="" textlink="">
      <xdr:nvSpPr>
        <xdr:cNvPr id="552" name="【児童館】&#10;有形固定資産減価償却率平均値テキスト">
          <a:extLst>
            <a:ext uri="{FF2B5EF4-FFF2-40B4-BE49-F238E27FC236}">
              <a16:creationId xmlns:a16="http://schemas.microsoft.com/office/drawing/2014/main" id="{96E7B0BD-EBA4-4D6E-BCBB-3F24BD547315}"/>
            </a:ext>
          </a:extLst>
        </xdr:cNvPr>
        <xdr:cNvSpPr txBox="1"/>
      </xdr:nvSpPr>
      <xdr:spPr>
        <a:xfrm>
          <a:off x="16357600" y="13676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553" name="フローチャート: 判断 552">
          <a:extLst>
            <a:ext uri="{FF2B5EF4-FFF2-40B4-BE49-F238E27FC236}">
              <a16:creationId xmlns:a16="http://schemas.microsoft.com/office/drawing/2014/main" id="{F250A9FC-F781-42DE-BE0E-05B064A57F96}"/>
            </a:ext>
          </a:extLst>
        </xdr:cNvPr>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554" name="フローチャート: 判断 553">
          <a:extLst>
            <a:ext uri="{FF2B5EF4-FFF2-40B4-BE49-F238E27FC236}">
              <a16:creationId xmlns:a16="http://schemas.microsoft.com/office/drawing/2014/main" id="{8530989E-47CA-4B73-93E1-915DDEEA1750}"/>
            </a:ext>
          </a:extLst>
        </xdr:cNvPr>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55" name="フローチャート: 判断 554">
          <a:extLst>
            <a:ext uri="{FF2B5EF4-FFF2-40B4-BE49-F238E27FC236}">
              <a16:creationId xmlns:a16="http://schemas.microsoft.com/office/drawing/2014/main" id="{6B7A0C33-4728-47B7-BBEE-9A7F393B7D78}"/>
            </a:ext>
          </a:extLst>
        </xdr:cNvPr>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556" name="フローチャート: 判断 555">
          <a:extLst>
            <a:ext uri="{FF2B5EF4-FFF2-40B4-BE49-F238E27FC236}">
              <a16:creationId xmlns:a16="http://schemas.microsoft.com/office/drawing/2014/main" id="{08623793-EB61-4B29-9AC3-17ED9683977C}"/>
            </a:ext>
          </a:extLst>
        </xdr:cNvPr>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557" name="フローチャート: 判断 556">
          <a:extLst>
            <a:ext uri="{FF2B5EF4-FFF2-40B4-BE49-F238E27FC236}">
              <a16:creationId xmlns:a16="http://schemas.microsoft.com/office/drawing/2014/main" id="{6A64A6F8-D2E0-41A5-95BB-BB0703F1B30D}"/>
            </a:ext>
          </a:extLst>
        </xdr:cNvPr>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90E7052F-4D5D-4A53-A667-3DC5FD780A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AC320D4-8A09-4047-A081-CBCEB87E1A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8CB2628-39FA-478C-A226-308551EA29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829862D5-FF16-4A1C-B7B6-D5A4BA82BC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752C7DD-BD92-4F0C-83ED-5671FD327F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563" name="楕円 562">
          <a:extLst>
            <a:ext uri="{FF2B5EF4-FFF2-40B4-BE49-F238E27FC236}">
              <a16:creationId xmlns:a16="http://schemas.microsoft.com/office/drawing/2014/main" id="{90F18704-6D40-42CB-9879-65C0D093AC22}"/>
            </a:ext>
          </a:extLst>
        </xdr:cNvPr>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168927</xdr:rowOff>
    </xdr:from>
    <xdr:ext cx="405111" cy="259045"/>
    <xdr:sp macro="" textlink="">
      <xdr:nvSpPr>
        <xdr:cNvPr id="564" name="【児童館】&#10;有形固定資産減価償却率該当値テキスト">
          <a:extLst>
            <a:ext uri="{FF2B5EF4-FFF2-40B4-BE49-F238E27FC236}">
              <a16:creationId xmlns:a16="http://schemas.microsoft.com/office/drawing/2014/main" id="{2C125135-6492-4001-9E81-BD996FEDE7F6}"/>
            </a:ext>
          </a:extLst>
        </xdr:cNvPr>
        <xdr:cNvSpPr txBox="1"/>
      </xdr:nvSpPr>
      <xdr:spPr>
        <a:xfrm>
          <a:off x="16357600"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65" name="楕円 564">
          <a:extLst>
            <a:ext uri="{FF2B5EF4-FFF2-40B4-BE49-F238E27FC236}">
              <a16:creationId xmlns:a16="http://schemas.microsoft.com/office/drawing/2014/main" id="{BADB96DF-88EA-490E-A4CE-782BEAAF4594}"/>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95250</xdr:rowOff>
    </xdr:to>
    <xdr:cxnSp macro="">
      <xdr:nvCxnSpPr>
        <xdr:cNvPr id="566" name="直線コネクタ 565">
          <a:extLst>
            <a:ext uri="{FF2B5EF4-FFF2-40B4-BE49-F238E27FC236}">
              <a16:creationId xmlns:a16="http://schemas.microsoft.com/office/drawing/2014/main" id="{CFA772D6-E6D4-45D5-9A10-F1DB755FD190}"/>
            </a:ext>
          </a:extLst>
        </xdr:cNvPr>
        <xdr:cNvCxnSpPr/>
      </xdr:nvCxnSpPr>
      <xdr:spPr>
        <a:xfrm>
          <a:off x="15481300" y="13411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567" name="楕円 566">
          <a:extLst>
            <a:ext uri="{FF2B5EF4-FFF2-40B4-BE49-F238E27FC236}">
              <a16:creationId xmlns:a16="http://schemas.microsoft.com/office/drawing/2014/main" id="{619BE418-7595-48FC-89C1-FAA44C986FF7}"/>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78</xdr:row>
      <xdr:rowOff>38100</xdr:rowOff>
    </xdr:to>
    <xdr:cxnSp macro="">
      <xdr:nvCxnSpPr>
        <xdr:cNvPr id="568" name="直線コネクタ 567">
          <a:extLst>
            <a:ext uri="{FF2B5EF4-FFF2-40B4-BE49-F238E27FC236}">
              <a16:creationId xmlns:a16="http://schemas.microsoft.com/office/drawing/2014/main" id="{D4E63627-4C49-42A5-BD5F-EDA5A530D4FC}"/>
            </a:ext>
          </a:extLst>
        </xdr:cNvPr>
        <xdr:cNvCxnSpPr/>
      </xdr:nvCxnSpPr>
      <xdr:spPr>
        <a:xfrm>
          <a:off x="14592300" y="13354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44450</xdr:rowOff>
    </xdr:from>
    <xdr:to>
      <xdr:col>72</xdr:col>
      <xdr:colOff>38100</xdr:colOff>
      <xdr:row>77</xdr:row>
      <xdr:rowOff>146050</xdr:rowOff>
    </xdr:to>
    <xdr:sp macro="" textlink="">
      <xdr:nvSpPr>
        <xdr:cNvPr id="569" name="楕円 568">
          <a:extLst>
            <a:ext uri="{FF2B5EF4-FFF2-40B4-BE49-F238E27FC236}">
              <a16:creationId xmlns:a16="http://schemas.microsoft.com/office/drawing/2014/main" id="{82497802-2E37-492A-BECA-FF5360A3A584}"/>
            </a:ext>
          </a:extLst>
        </xdr:cNvPr>
        <xdr:cNvSpPr/>
      </xdr:nvSpPr>
      <xdr:spPr>
        <a:xfrm>
          <a:off x="1365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95250</xdr:rowOff>
    </xdr:from>
    <xdr:to>
      <xdr:col>76</xdr:col>
      <xdr:colOff>114300</xdr:colOff>
      <xdr:row>77</xdr:row>
      <xdr:rowOff>152400</xdr:rowOff>
    </xdr:to>
    <xdr:cxnSp macro="">
      <xdr:nvCxnSpPr>
        <xdr:cNvPr id="570" name="直線コネクタ 569">
          <a:extLst>
            <a:ext uri="{FF2B5EF4-FFF2-40B4-BE49-F238E27FC236}">
              <a16:creationId xmlns:a16="http://schemas.microsoft.com/office/drawing/2014/main" id="{0947CD5E-DDE4-4386-9DF8-9F8C796D5A22}"/>
            </a:ext>
          </a:extLst>
        </xdr:cNvPr>
        <xdr:cNvCxnSpPr/>
      </xdr:nvCxnSpPr>
      <xdr:spPr>
        <a:xfrm>
          <a:off x="13703300" y="13296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158750</xdr:rowOff>
    </xdr:from>
    <xdr:to>
      <xdr:col>67</xdr:col>
      <xdr:colOff>101600</xdr:colOff>
      <xdr:row>77</xdr:row>
      <xdr:rowOff>88900</xdr:rowOff>
    </xdr:to>
    <xdr:sp macro="" textlink="">
      <xdr:nvSpPr>
        <xdr:cNvPr id="571" name="楕円 570">
          <a:extLst>
            <a:ext uri="{FF2B5EF4-FFF2-40B4-BE49-F238E27FC236}">
              <a16:creationId xmlns:a16="http://schemas.microsoft.com/office/drawing/2014/main" id="{71DD9F55-93F9-424F-B615-C642AF4280F7}"/>
            </a:ext>
          </a:extLst>
        </xdr:cNvPr>
        <xdr:cNvSpPr/>
      </xdr:nvSpPr>
      <xdr:spPr>
        <a:xfrm>
          <a:off x="12763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38100</xdr:rowOff>
    </xdr:from>
    <xdr:to>
      <xdr:col>71</xdr:col>
      <xdr:colOff>177800</xdr:colOff>
      <xdr:row>77</xdr:row>
      <xdr:rowOff>95250</xdr:rowOff>
    </xdr:to>
    <xdr:cxnSp macro="">
      <xdr:nvCxnSpPr>
        <xdr:cNvPr id="572" name="直線コネクタ 571">
          <a:extLst>
            <a:ext uri="{FF2B5EF4-FFF2-40B4-BE49-F238E27FC236}">
              <a16:creationId xmlns:a16="http://schemas.microsoft.com/office/drawing/2014/main" id="{3D6C6EDF-9CD4-43F4-A20B-742E6701C06F}"/>
            </a:ext>
          </a:extLst>
        </xdr:cNvPr>
        <xdr:cNvCxnSpPr/>
      </xdr:nvCxnSpPr>
      <xdr:spPr>
        <a:xfrm>
          <a:off x="12814300" y="13239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573" name="n_1aveValue【児童館】&#10;有形固定資産減価償却率">
          <a:extLst>
            <a:ext uri="{FF2B5EF4-FFF2-40B4-BE49-F238E27FC236}">
              <a16:creationId xmlns:a16="http://schemas.microsoft.com/office/drawing/2014/main" id="{48535A08-66E9-40E3-A702-1DAA8B7B194E}"/>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574" name="n_2aveValue【児童館】&#10;有形固定資産減価償却率">
          <a:extLst>
            <a:ext uri="{FF2B5EF4-FFF2-40B4-BE49-F238E27FC236}">
              <a16:creationId xmlns:a16="http://schemas.microsoft.com/office/drawing/2014/main" id="{CFE95337-F63C-4090-9CBA-C93B37F6EDDA}"/>
            </a:ext>
          </a:extLst>
        </xdr:cNvPr>
        <xdr:cNvSpPr txBox="1"/>
      </xdr:nvSpPr>
      <xdr:spPr>
        <a:xfrm>
          <a:off x="14389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47641</xdr:rowOff>
    </xdr:from>
    <xdr:ext cx="405111" cy="259045"/>
    <xdr:sp macro="" textlink="">
      <xdr:nvSpPr>
        <xdr:cNvPr id="575" name="n_3aveValue【児童館】&#10;有形固定資産減価償却率">
          <a:extLst>
            <a:ext uri="{FF2B5EF4-FFF2-40B4-BE49-F238E27FC236}">
              <a16:creationId xmlns:a16="http://schemas.microsoft.com/office/drawing/2014/main" id="{16CC45A7-FF55-41DC-8651-EDD34691378C}"/>
            </a:ext>
          </a:extLst>
        </xdr:cNvPr>
        <xdr:cNvSpPr txBox="1"/>
      </xdr:nvSpPr>
      <xdr:spPr>
        <a:xfrm>
          <a:off x="13500744" y="1376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41927</xdr:rowOff>
    </xdr:from>
    <xdr:ext cx="405111" cy="259045"/>
    <xdr:sp macro="" textlink="">
      <xdr:nvSpPr>
        <xdr:cNvPr id="576" name="n_4aveValue【児童館】&#10;有形固定資産減価償却率">
          <a:extLst>
            <a:ext uri="{FF2B5EF4-FFF2-40B4-BE49-F238E27FC236}">
              <a16:creationId xmlns:a16="http://schemas.microsoft.com/office/drawing/2014/main" id="{C1DA32BB-B050-4D07-8751-8BA4AD2ACF25}"/>
            </a:ext>
          </a:extLst>
        </xdr:cNvPr>
        <xdr:cNvSpPr txBox="1"/>
      </xdr:nvSpPr>
      <xdr:spPr>
        <a:xfrm>
          <a:off x="12611744"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577" name="n_1mainValue【児童館】&#10;有形固定資産減価償却率">
          <a:extLst>
            <a:ext uri="{FF2B5EF4-FFF2-40B4-BE49-F238E27FC236}">
              <a16:creationId xmlns:a16="http://schemas.microsoft.com/office/drawing/2014/main" id="{AC629D61-2D06-42B7-AE16-0C82F578DFA9}"/>
            </a:ext>
          </a:extLst>
        </xdr:cNvPr>
        <xdr:cNvSpPr txBox="1"/>
      </xdr:nvSpPr>
      <xdr:spPr>
        <a:xfrm>
          <a:off x="15266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578" name="n_2mainValue【児童館】&#10;有形固定資産減価償却率">
          <a:extLst>
            <a:ext uri="{FF2B5EF4-FFF2-40B4-BE49-F238E27FC236}">
              <a16:creationId xmlns:a16="http://schemas.microsoft.com/office/drawing/2014/main" id="{AC75C3E8-5F67-4394-8C79-F41DCF47A166}"/>
            </a:ext>
          </a:extLst>
        </xdr:cNvPr>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162577</xdr:rowOff>
    </xdr:from>
    <xdr:ext cx="405111" cy="259045"/>
    <xdr:sp macro="" textlink="">
      <xdr:nvSpPr>
        <xdr:cNvPr id="579" name="n_3mainValue【児童館】&#10;有形固定資産減価償却率">
          <a:extLst>
            <a:ext uri="{FF2B5EF4-FFF2-40B4-BE49-F238E27FC236}">
              <a16:creationId xmlns:a16="http://schemas.microsoft.com/office/drawing/2014/main" id="{D54A4D28-0932-4FE2-B061-054ADD4625E7}"/>
            </a:ext>
          </a:extLst>
        </xdr:cNvPr>
        <xdr:cNvSpPr txBox="1"/>
      </xdr:nvSpPr>
      <xdr:spPr>
        <a:xfrm>
          <a:off x="13500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105427</xdr:rowOff>
    </xdr:from>
    <xdr:ext cx="405111" cy="259045"/>
    <xdr:sp macro="" textlink="">
      <xdr:nvSpPr>
        <xdr:cNvPr id="580" name="n_4mainValue【児童館】&#10;有形固定資産減価償却率">
          <a:extLst>
            <a:ext uri="{FF2B5EF4-FFF2-40B4-BE49-F238E27FC236}">
              <a16:creationId xmlns:a16="http://schemas.microsoft.com/office/drawing/2014/main" id="{36B29CF5-CCED-4138-85BD-6D7ECA97F036}"/>
            </a:ext>
          </a:extLst>
        </xdr:cNvPr>
        <xdr:cNvSpPr txBox="1"/>
      </xdr:nvSpPr>
      <xdr:spPr>
        <a:xfrm>
          <a:off x="12611744"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EAB6C06F-5C84-4FA3-863D-6ADF3CD7DE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83A87E5E-9649-414E-8A06-2E85B88219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287D9E18-BD5F-4D57-9BBD-3B40EA4A10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D6E44183-F44A-4C9F-A071-67403D3AE7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A4740A9F-4C42-459D-80AE-F992490B91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9DFEA580-C753-404A-B0BC-B19672C852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115AD16E-0DD2-404A-A650-69A3A67498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2BD2F47A-DD1C-47E2-8F89-D4AA4B0918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A564424D-7463-4824-81AF-B89C0A9549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18DDB12B-1F18-4ADB-9C7E-56BECC949F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989E1843-4FE9-48CA-8D11-AC48FBF0474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E04C8D2C-0127-4597-951A-D12786C683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AE48090E-AA51-49DA-8892-1A6158DA87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193BEAF1-89D2-42C2-BACC-077C903CF64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62162F86-A779-448E-A258-8067F937153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B7C96110-D974-41C1-8DCF-86EB4CCAE62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51319709-CC63-4CAD-A53C-F4450E5A73C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A0F50C46-5064-40ED-B60E-AF873B80385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8FAA532B-2123-47CD-A263-A48AC133A0A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2D77610B-2B6F-425E-9F6B-01C2D2D6139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FD0E8A17-2FB0-4574-9DF9-E7AE40E14C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F8BB9BC3-6355-4B45-96C7-94E2737AA5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D58810F4-C7AE-4461-BA74-EC48F5312B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04" name="直線コネクタ 603">
          <a:extLst>
            <a:ext uri="{FF2B5EF4-FFF2-40B4-BE49-F238E27FC236}">
              <a16:creationId xmlns:a16="http://schemas.microsoft.com/office/drawing/2014/main" id="{7A0345F7-0AB5-43EE-BCFA-70725DA21D11}"/>
            </a:ext>
          </a:extLst>
        </xdr:cNvPr>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05" name="【児童館】&#10;一人当たり面積最小値テキスト">
          <a:extLst>
            <a:ext uri="{FF2B5EF4-FFF2-40B4-BE49-F238E27FC236}">
              <a16:creationId xmlns:a16="http://schemas.microsoft.com/office/drawing/2014/main" id="{542E9D3E-BAE3-4DFC-9AAC-76B4B8E524CA}"/>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06" name="直線コネクタ 605">
          <a:extLst>
            <a:ext uri="{FF2B5EF4-FFF2-40B4-BE49-F238E27FC236}">
              <a16:creationId xmlns:a16="http://schemas.microsoft.com/office/drawing/2014/main" id="{310215E9-3502-4978-83C7-FE760BB95B19}"/>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07" name="【児童館】&#10;一人当たり面積最大値テキスト">
          <a:extLst>
            <a:ext uri="{FF2B5EF4-FFF2-40B4-BE49-F238E27FC236}">
              <a16:creationId xmlns:a16="http://schemas.microsoft.com/office/drawing/2014/main" id="{B3374F9F-CFCC-4AD4-9E1B-E40A5D1EE80A}"/>
            </a:ext>
          </a:extLst>
        </xdr:cNvPr>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08" name="直線コネクタ 607">
          <a:extLst>
            <a:ext uri="{FF2B5EF4-FFF2-40B4-BE49-F238E27FC236}">
              <a16:creationId xmlns:a16="http://schemas.microsoft.com/office/drawing/2014/main" id="{034F2049-24A1-43E4-BF04-00395091CA1B}"/>
            </a:ext>
          </a:extLst>
        </xdr:cNvPr>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36213</xdr:rowOff>
    </xdr:from>
    <xdr:ext cx="469744" cy="259045"/>
    <xdr:sp macro="" textlink="">
      <xdr:nvSpPr>
        <xdr:cNvPr id="609" name="【児童館】&#10;一人当たり面積平均値テキスト">
          <a:extLst>
            <a:ext uri="{FF2B5EF4-FFF2-40B4-BE49-F238E27FC236}">
              <a16:creationId xmlns:a16="http://schemas.microsoft.com/office/drawing/2014/main" id="{5E2D638C-061F-433C-AD4E-1764636AD39D}"/>
            </a:ext>
          </a:extLst>
        </xdr:cNvPr>
        <xdr:cNvSpPr txBox="1"/>
      </xdr:nvSpPr>
      <xdr:spPr>
        <a:xfrm>
          <a:off x="22199600" y="14438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10" name="フローチャート: 判断 609">
          <a:extLst>
            <a:ext uri="{FF2B5EF4-FFF2-40B4-BE49-F238E27FC236}">
              <a16:creationId xmlns:a16="http://schemas.microsoft.com/office/drawing/2014/main" id="{55F3EAA3-EAC8-4AAA-8485-78F562AC7AE6}"/>
            </a:ext>
          </a:extLst>
        </xdr:cNvPr>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11" name="フローチャート: 判断 610">
          <a:extLst>
            <a:ext uri="{FF2B5EF4-FFF2-40B4-BE49-F238E27FC236}">
              <a16:creationId xmlns:a16="http://schemas.microsoft.com/office/drawing/2014/main" id="{C68C2232-6127-47EB-9BCD-64728655475D}"/>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12" name="フローチャート: 判断 611">
          <a:extLst>
            <a:ext uri="{FF2B5EF4-FFF2-40B4-BE49-F238E27FC236}">
              <a16:creationId xmlns:a16="http://schemas.microsoft.com/office/drawing/2014/main" id="{8BF852E9-551A-4D6D-8DB1-452D83B0EE1B}"/>
            </a:ext>
          </a:extLst>
        </xdr:cNvPr>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13" name="フローチャート: 判断 612">
          <a:extLst>
            <a:ext uri="{FF2B5EF4-FFF2-40B4-BE49-F238E27FC236}">
              <a16:creationId xmlns:a16="http://schemas.microsoft.com/office/drawing/2014/main" id="{DEC1FE15-2CFC-47B6-A4E1-B2D09BCF9F3F}"/>
            </a:ext>
          </a:extLst>
        </xdr:cNvPr>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14" name="フローチャート: 判断 613">
          <a:extLst>
            <a:ext uri="{FF2B5EF4-FFF2-40B4-BE49-F238E27FC236}">
              <a16:creationId xmlns:a16="http://schemas.microsoft.com/office/drawing/2014/main" id="{463B8062-8578-44E7-A7B0-8500B1820200}"/>
            </a:ext>
          </a:extLst>
        </xdr:cNvPr>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1C3DDEF-E3A3-402F-9F34-916FD94494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35D8E60-02C9-4968-9C67-13D144F71B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8A518E6-C0A9-4386-B575-6980802155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C44C2F0F-021E-47D3-BA65-47FFDB6030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2C805FC-2440-4962-9AFB-05D796C267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99695</xdr:rowOff>
    </xdr:from>
    <xdr:to>
      <xdr:col>116</xdr:col>
      <xdr:colOff>114300</xdr:colOff>
      <xdr:row>78</xdr:row>
      <xdr:rowOff>29845</xdr:rowOff>
    </xdr:to>
    <xdr:sp macro="" textlink="">
      <xdr:nvSpPr>
        <xdr:cNvPr id="620" name="楕円 619">
          <a:extLst>
            <a:ext uri="{FF2B5EF4-FFF2-40B4-BE49-F238E27FC236}">
              <a16:creationId xmlns:a16="http://schemas.microsoft.com/office/drawing/2014/main" id="{C3F41716-329C-4869-8306-3638EDA67A8B}"/>
            </a:ext>
          </a:extLst>
        </xdr:cNvPr>
        <xdr:cNvSpPr/>
      </xdr:nvSpPr>
      <xdr:spPr>
        <a:xfrm>
          <a:off x="22110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52722</xdr:rowOff>
    </xdr:from>
    <xdr:ext cx="469744" cy="259045"/>
    <xdr:sp macro="" textlink="">
      <xdr:nvSpPr>
        <xdr:cNvPr id="621" name="【児童館】&#10;一人当たり面積該当値テキスト">
          <a:extLst>
            <a:ext uri="{FF2B5EF4-FFF2-40B4-BE49-F238E27FC236}">
              <a16:creationId xmlns:a16="http://schemas.microsoft.com/office/drawing/2014/main" id="{7564280A-935C-43C2-91B7-F9B900CE9EE0}"/>
            </a:ext>
          </a:extLst>
        </xdr:cNvPr>
        <xdr:cNvSpPr txBox="1"/>
      </xdr:nvSpPr>
      <xdr:spPr>
        <a:xfrm>
          <a:off x="22199600" y="132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126364</xdr:rowOff>
    </xdr:from>
    <xdr:to>
      <xdr:col>112</xdr:col>
      <xdr:colOff>38100</xdr:colOff>
      <xdr:row>78</xdr:row>
      <xdr:rowOff>56514</xdr:rowOff>
    </xdr:to>
    <xdr:sp macro="" textlink="">
      <xdr:nvSpPr>
        <xdr:cNvPr id="622" name="楕円 621">
          <a:extLst>
            <a:ext uri="{FF2B5EF4-FFF2-40B4-BE49-F238E27FC236}">
              <a16:creationId xmlns:a16="http://schemas.microsoft.com/office/drawing/2014/main" id="{4E219AE5-700E-40E3-B149-0599728D4F2C}"/>
            </a:ext>
          </a:extLst>
        </xdr:cNvPr>
        <xdr:cNvSpPr/>
      </xdr:nvSpPr>
      <xdr:spPr>
        <a:xfrm>
          <a:off x="21272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150495</xdr:rowOff>
    </xdr:from>
    <xdr:to>
      <xdr:col>116</xdr:col>
      <xdr:colOff>63500</xdr:colOff>
      <xdr:row>78</xdr:row>
      <xdr:rowOff>5714</xdr:rowOff>
    </xdr:to>
    <xdr:cxnSp macro="">
      <xdr:nvCxnSpPr>
        <xdr:cNvPr id="623" name="直線コネクタ 622">
          <a:extLst>
            <a:ext uri="{FF2B5EF4-FFF2-40B4-BE49-F238E27FC236}">
              <a16:creationId xmlns:a16="http://schemas.microsoft.com/office/drawing/2014/main" id="{684B42E8-603A-4209-AB03-C2D48D377877}"/>
            </a:ext>
          </a:extLst>
        </xdr:cNvPr>
        <xdr:cNvCxnSpPr/>
      </xdr:nvCxnSpPr>
      <xdr:spPr>
        <a:xfrm flipV="1">
          <a:off x="21323300" y="133521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151130</xdr:rowOff>
    </xdr:from>
    <xdr:to>
      <xdr:col>107</xdr:col>
      <xdr:colOff>101600</xdr:colOff>
      <xdr:row>78</xdr:row>
      <xdr:rowOff>81280</xdr:rowOff>
    </xdr:to>
    <xdr:sp macro="" textlink="">
      <xdr:nvSpPr>
        <xdr:cNvPr id="624" name="楕円 623">
          <a:extLst>
            <a:ext uri="{FF2B5EF4-FFF2-40B4-BE49-F238E27FC236}">
              <a16:creationId xmlns:a16="http://schemas.microsoft.com/office/drawing/2014/main" id="{68B1781A-5C98-4216-93B9-638D325475EE}"/>
            </a:ext>
          </a:extLst>
        </xdr:cNvPr>
        <xdr:cNvSpPr/>
      </xdr:nvSpPr>
      <xdr:spPr>
        <a:xfrm>
          <a:off x="20383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5714</xdr:rowOff>
    </xdr:from>
    <xdr:to>
      <xdr:col>111</xdr:col>
      <xdr:colOff>177800</xdr:colOff>
      <xdr:row>78</xdr:row>
      <xdr:rowOff>30480</xdr:rowOff>
    </xdr:to>
    <xdr:cxnSp macro="">
      <xdr:nvCxnSpPr>
        <xdr:cNvPr id="625" name="直線コネクタ 624">
          <a:extLst>
            <a:ext uri="{FF2B5EF4-FFF2-40B4-BE49-F238E27FC236}">
              <a16:creationId xmlns:a16="http://schemas.microsoft.com/office/drawing/2014/main" id="{F3809235-EAB8-4C89-8D95-760874EBF8C7}"/>
            </a:ext>
          </a:extLst>
        </xdr:cNvPr>
        <xdr:cNvCxnSpPr/>
      </xdr:nvCxnSpPr>
      <xdr:spPr>
        <a:xfrm flipV="1">
          <a:off x="20434300" y="133788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168275</xdr:rowOff>
    </xdr:from>
    <xdr:to>
      <xdr:col>102</xdr:col>
      <xdr:colOff>165100</xdr:colOff>
      <xdr:row>78</xdr:row>
      <xdr:rowOff>98425</xdr:rowOff>
    </xdr:to>
    <xdr:sp macro="" textlink="">
      <xdr:nvSpPr>
        <xdr:cNvPr id="626" name="楕円 625">
          <a:extLst>
            <a:ext uri="{FF2B5EF4-FFF2-40B4-BE49-F238E27FC236}">
              <a16:creationId xmlns:a16="http://schemas.microsoft.com/office/drawing/2014/main" id="{35F92E18-9936-4DC1-8349-4B9A2A2836C9}"/>
            </a:ext>
          </a:extLst>
        </xdr:cNvPr>
        <xdr:cNvSpPr/>
      </xdr:nvSpPr>
      <xdr:spPr>
        <a:xfrm>
          <a:off x="19494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30480</xdr:rowOff>
    </xdr:from>
    <xdr:to>
      <xdr:col>107</xdr:col>
      <xdr:colOff>50800</xdr:colOff>
      <xdr:row>78</xdr:row>
      <xdr:rowOff>47625</xdr:rowOff>
    </xdr:to>
    <xdr:cxnSp macro="">
      <xdr:nvCxnSpPr>
        <xdr:cNvPr id="627" name="直線コネクタ 626">
          <a:extLst>
            <a:ext uri="{FF2B5EF4-FFF2-40B4-BE49-F238E27FC236}">
              <a16:creationId xmlns:a16="http://schemas.microsoft.com/office/drawing/2014/main" id="{2590C310-8552-48B6-A221-146E023D405C}"/>
            </a:ext>
          </a:extLst>
        </xdr:cNvPr>
        <xdr:cNvCxnSpPr/>
      </xdr:nvCxnSpPr>
      <xdr:spPr>
        <a:xfrm flipV="1">
          <a:off x="19545300" y="13403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xdr:rowOff>
    </xdr:from>
    <xdr:to>
      <xdr:col>98</xdr:col>
      <xdr:colOff>38100</xdr:colOff>
      <xdr:row>78</xdr:row>
      <xdr:rowOff>115570</xdr:rowOff>
    </xdr:to>
    <xdr:sp macro="" textlink="">
      <xdr:nvSpPr>
        <xdr:cNvPr id="628" name="楕円 627">
          <a:extLst>
            <a:ext uri="{FF2B5EF4-FFF2-40B4-BE49-F238E27FC236}">
              <a16:creationId xmlns:a16="http://schemas.microsoft.com/office/drawing/2014/main" id="{F0D42914-3D35-4C3F-B380-595001320159}"/>
            </a:ext>
          </a:extLst>
        </xdr:cNvPr>
        <xdr:cNvSpPr/>
      </xdr:nvSpPr>
      <xdr:spPr>
        <a:xfrm>
          <a:off x="18605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47625</xdr:rowOff>
    </xdr:from>
    <xdr:to>
      <xdr:col>102</xdr:col>
      <xdr:colOff>114300</xdr:colOff>
      <xdr:row>78</xdr:row>
      <xdr:rowOff>64770</xdr:rowOff>
    </xdr:to>
    <xdr:cxnSp macro="">
      <xdr:nvCxnSpPr>
        <xdr:cNvPr id="629" name="直線コネクタ 628">
          <a:extLst>
            <a:ext uri="{FF2B5EF4-FFF2-40B4-BE49-F238E27FC236}">
              <a16:creationId xmlns:a16="http://schemas.microsoft.com/office/drawing/2014/main" id="{FF781CF9-4735-4417-BB28-49D56E1D328E}"/>
            </a:ext>
          </a:extLst>
        </xdr:cNvPr>
        <xdr:cNvCxnSpPr/>
      </xdr:nvCxnSpPr>
      <xdr:spPr>
        <a:xfrm flipV="1">
          <a:off x="18656300" y="13420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30" name="n_1aveValue【児童館】&#10;一人当たり面積">
          <a:extLst>
            <a:ext uri="{FF2B5EF4-FFF2-40B4-BE49-F238E27FC236}">
              <a16:creationId xmlns:a16="http://schemas.microsoft.com/office/drawing/2014/main" id="{570F803A-E9E9-4CEF-88FE-2F114B406DBC}"/>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13352</xdr:rowOff>
    </xdr:from>
    <xdr:ext cx="469744" cy="259045"/>
    <xdr:sp macro="" textlink="">
      <xdr:nvSpPr>
        <xdr:cNvPr id="631" name="n_2aveValue【児童館】&#10;一人当たり面積">
          <a:extLst>
            <a:ext uri="{FF2B5EF4-FFF2-40B4-BE49-F238E27FC236}">
              <a16:creationId xmlns:a16="http://schemas.microsoft.com/office/drawing/2014/main" id="{1C73481B-D744-4B75-B9F3-824BDF8BFECD}"/>
            </a:ext>
          </a:extLst>
        </xdr:cNvPr>
        <xdr:cNvSpPr txBox="1"/>
      </xdr:nvSpPr>
      <xdr:spPr>
        <a:xfrm>
          <a:off x="20199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167657</xdr:rowOff>
    </xdr:from>
    <xdr:ext cx="469744" cy="259045"/>
    <xdr:sp macro="" textlink="">
      <xdr:nvSpPr>
        <xdr:cNvPr id="632" name="n_3aveValue【児童館】&#10;一人当たり面積">
          <a:extLst>
            <a:ext uri="{FF2B5EF4-FFF2-40B4-BE49-F238E27FC236}">
              <a16:creationId xmlns:a16="http://schemas.microsoft.com/office/drawing/2014/main" id="{4C3363C4-9118-44D8-9B6E-400D109457AC}"/>
            </a:ext>
          </a:extLst>
        </xdr:cNvPr>
        <xdr:cNvSpPr txBox="1"/>
      </xdr:nvSpPr>
      <xdr:spPr>
        <a:xfrm>
          <a:off x="19310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15257</xdr:rowOff>
    </xdr:from>
    <xdr:ext cx="469744" cy="259045"/>
    <xdr:sp macro="" textlink="">
      <xdr:nvSpPr>
        <xdr:cNvPr id="633" name="n_4aveValue【児童館】&#10;一人当たり面積">
          <a:extLst>
            <a:ext uri="{FF2B5EF4-FFF2-40B4-BE49-F238E27FC236}">
              <a16:creationId xmlns:a16="http://schemas.microsoft.com/office/drawing/2014/main" id="{7157DDC7-E5EB-463C-B7FD-BD946C7E0CBB}"/>
            </a:ext>
          </a:extLst>
        </xdr:cNvPr>
        <xdr:cNvSpPr txBox="1"/>
      </xdr:nvSpPr>
      <xdr:spPr>
        <a:xfrm>
          <a:off x="18421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73041</xdr:rowOff>
    </xdr:from>
    <xdr:ext cx="469744" cy="259045"/>
    <xdr:sp macro="" textlink="">
      <xdr:nvSpPr>
        <xdr:cNvPr id="634" name="n_1mainValue【児童館】&#10;一人当たり面積">
          <a:extLst>
            <a:ext uri="{FF2B5EF4-FFF2-40B4-BE49-F238E27FC236}">
              <a16:creationId xmlns:a16="http://schemas.microsoft.com/office/drawing/2014/main" id="{CAD493FE-A8FE-4BF9-8FE6-5A9B5F03134C}"/>
            </a:ext>
          </a:extLst>
        </xdr:cNvPr>
        <xdr:cNvSpPr txBox="1"/>
      </xdr:nvSpPr>
      <xdr:spPr>
        <a:xfrm>
          <a:off x="21075727"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97807</xdr:rowOff>
    </xdr:from>
    <xdr:ext cx="469744" cy="259045"/>
    <xdr:sp macro="" textlink="">
      <xdr:nvSpPr>
        <xdr:cNvPr id="635" name="n_2mainValue【児童館】&#10;一人当たり面積">
          <a:extLst>
            <a:ext uri="{FF2B5EF4-FFF2-40B4-BE49-F238E27FC236}">
              <a16:creationId xmlns:a16="http://schemas.microsoft.com/office/drawing/2014/main" id="{DA7B5756-3688-4BF5-A946-93D8F3174271}"/>
            </a:ext>
          </a:extLst>
        </xdr:cNvPr>
        <xdr:cNvSpPr txBox="1"/>
      </xdr:nvSpPr>
      <xdr:spPr>
        <a:xfrm>
          <a:off x="201994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114952</xdr:rowOff>
    </xdr:from>
    <xdr:ext cx="469744" cy="259045"/>
    <xdr:sp macro="" textlink="">
      <xdr:nvSpPr>
        <xdr:cNvPr id="636" name="n_3mainValue【児童館】&#10;一人当たり面積">
          <a:extLst>
            <a:ext uri="{FF2B5EF4-FFF2-40B4-BE49-F238E27FC236}">
              <a16:creationId xmlns:a16="http://schemas.microsoft.com/office/drawing/2014/main" id="{1A60079B-5C66-4DB9-AA5B-308D03054532}"/>
            </a:ext>
          </a:extLst>
        </xdr:cNvPr>
        <xdr:cNvSpPr txBox="1"/>
      </xdr:nvSpPr>
      <xdr:spPr>
        <a:xfrm>
          <a:off x="19310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132097</xdr:rowOff>
    </xdr:from>
    <xdr:ext cx="469744" cy="259045"/>
    <xdr:sp macro="" textlink="">
      <xdr:nvSpPr>
        <xdr:cNvPr id="637" name="n_4mainValue【児童館】&#10;一人当たり面積">
          <a:extLst>
            <a:ext uri="{FF2B5EF4-FFF2-40B4-BE49-F238E27FC236}">
              <a16:creationId xmlns:a16="http://schemas.microsoft.com/office/drawing/2014/main" id="{5C45F4F9-F741-4C74-B9F5-AF1C377CA2F9}"/>
            </a:ext>
          </a:extLst>
        </xdr:cNvPr>
        <xdr:cNvSpPr txBox="1"/>
      </xdr:nvSpPr>
      <xdr:spPr>
        <a:xfrm>
          <a:off x="1842142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4D78E435-B3DA-4AD5-8034-1C6FB3B75C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2769559D-9C29-4675-B527-D8ADE353D7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BCB99ED9-FE74-401C-B273-987D42C332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88C77A61-2FDD-4774-9CBB-D990499104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15A03292-F38E-46D0-982B-C0B8802AAA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8AE8C831-889C-4021-8CE9-0BDBB874DD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A25CA97E-7162-4FC2-AF69-7A76313556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6E48A434-5293-43EC-8C14-7946C83A23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F9EBCAA9-8E1B-4FE1-A7BB-7EC9B78458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482483B0-B370-49C2-BC7C-A63C6E1161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F14E35E5-99B6-4FB2-8696-AC196C2095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18522B8A-52B2-4CE1-964F-5733823534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D14C64DD-6F0F-4E0A-A6E9-E0DE57DA72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DBE989A8-34C3-4891-AAFA-D900566317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8286D1CB-7C5D-473E-9E73-AB7119B87AE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1AA5CAE0-BC97-4967-A5EA-8A674A2DD11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43F32D6D-43B0-476A-AA45-217C7E1C7A5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1ECE87BB-BB6D-4459-8B69-256EB05040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D76959C3-B175-4918-BBA9-7D12246A2AC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12C95F22-5FD3-4C63-AE8A-7B10BE4016C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F0507CC4-90B6-48A7-8E46-93D67A6BA02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1F95C078-7C16-4180-A6FC-4848B41065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514214D6-70BE-4BFD-82E0-7FF73A39086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D27542BE-8008-458E-AB01-587E2E6A5D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DD9603FF-9B6F-4743-B6D9-3F23076332C2}"/>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E0775D79-21C7-4604-903F-469C1235E72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224051BD-181E-4671-9003-4BE075A8EE5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5" name="【公民館】&#10;有形固定資産減価償却率最大値テキスト">
          <a:extLst>
            <a:ext uri="{FF2B5EF4-FFF2-40B4-BE49-F238E27FC236}">
              <a16:creationId xmlns:a16="http://schemas.microsoft.com/office/drawing/2014/main" id="{5125DE8F-0012-4100-B5D8-F3F7A1133A51}"/>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6" name="直線コネクタ 665">
          <a:extLst>
            <a:ext uri="{FF2B5EF4-FFF2-40B4-BE49-F238E27FC236}">
              <a16:creationId xmlns:a16="http://schemas.microsoft.com/office/drawing/2014/main" id="{240AC009-10C1-4555-A379-E5F395BDD57C}"/>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67" name="【公民館】&#10;有形固定資産減価償却率平均値テキスト">
          <a:extLst>
            <a:ext uri="{FF2B5EF4-FFF2-40B4-BE49-F238E27FC236}">
              <a16:creationId xmlns:a16="http://schemas.microsoft.com/office/drawing/2014/main" id="{93C0D4A3-3861-4E6A-BDBD-EFFE8C41DEE9}"/>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8" name="フローチャート: 判断 667">
          <a:extLst>
            <a:ext uri="{FF2B5EF4-FFF2-40B4-BE49-F238E27FC236}">
              <a16:creationId xmlns:a16="http://schemas.microsoft.com/office/drawing/2014/main" id="{FDDD14AE-9CDB-497B-83D0-6C7357AC82B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a:extLst>
            <a:ext uri="{FF2B5EF4-FFF2-40B4-BE49-F238E27FC236}">
              <a16:creationId xmlns:a16="http://schemas.microsoft.com/office/drawing/2014/main" id="{4781BFE1-408B-4B3E-8375-7316A92E7EC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0" name="フローチャート: 判断 669">
          <a:extLst>
            <a:ext uri="{FF2B5EF4-FFF2-40B4-BE49-F238E27FC236}">
              <a16:creationId xmlns:a16="http://schemas.microsoft.com/office/drawing/2014/main" id="{589184A2-494E-4C5B-84E6-E4ACE9493D93}"/>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1" name="フローチャート: 判断 670">
          <a:extLst>
            <a:ext uri="{FF2B5EF4-FFF2-40B4-BE49-F238E27FC236}">
              <a16:creationId xmlns:a16="http://schemas.microsoft.com/office/drawing/2014/main" id="{603E9E16-F67A-4EFA-870C-F8C0E7C738FD}"/>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2" name="フローチャート: 判断 671">
          <a:extLst>
            <a:ext uri="{FF2B5EF4-FFF2-40B4-BE49-F238E27FC236}">
              <a16:creationId xmlns:a16="http://schemas.microsoft.com/office/drawing/2014/main" id="{24EEE1D0-1B5E-4605-9B5D-EEB3A40803C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D935238-ABB9-497D-9F94-E8FAF9A9B6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EDF7943-E218-4134-92B3-9C2BE6221F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ED7907B-2AA6-40A5-88C2-68A7E2A75C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7024755-7563-442F-9532-D7F232EBC6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8E73160-8879-405A-A978-EC874F1213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678" name="楕円 677">
          <a:extLst>
            <a:ext uri="{FF2B5EF4-FFF2-40B4-BE49-F238E27FC236}">
              <a16:creationId xmlns:a16="http://schemas.microsoft.com/office/drawing/2014/main" id="{8381B2F0-8D1D-4551-9DE0-820C6DF3626C}"/>
            </a:ext>
          </a:extLst>
        </xdr:cNvPr>
        <xdr:cNvSpPr/>
      </xdr:nvSpPr>
      <xdr:spPr>
        <a:xfrm>
          <a:off x="16268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29227</xdr:rowOff>
    </xdr:from>
    <xdr:ext cx="405111" cy="259045"/>
    <xdr:sp macro="" textlink="">
      <xdr:nvSpPr>
        <xdr:cNvPr id="679" name="【公民館】&#10;有形固定資産減価償却率該当値テキスト">
          <a:extLst>
            <a:ext uri="{FF2B5EF4-FFF2-40B4-BE49-F238E27FC236}">
              <a16:creationId xmlns:a16="http://schemas.microsoft.com/office/drawing/2014/main" id="{F26484D5-269E-43E3-A103-13D824C0C2A0}"/>
            </a:ext>
          </a:extLst>
        </xdr:cNvPr>
        <xdr:cNvSpPr txBox="1"/>
      </xdr:nvSpPr>
      <xdr:spPr>
        <a:xfrm>
          <a:off x="1635760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133986</xdr:rowOff>
    </xdr:from>
    <xdr:to>
      <xdr:col>81</xdr:col>
      <xdr:colOff>101600</xdr:colOff>
      <xdr:row>102</xdr:row>
      <xdr:rowOff>64136</xdr:rowOff>
    </xdr:to>
    <xdr:sp macro="" textlink="">
      <xdr:nvSpPr>
        <xdr:cNvPr id="680" name="楕円 679">
          <a:extLst>
            <a:ext uri="{FF2B5EF4-FFF2-40B4-BE49-F238E27FC236}">
              <a16:creationId xmlns:a16="http://schemas.microsoft.com/office/drawing/2014/main" id="{F929E5E3-09FA-4DB1-9B42-428DE96CED50}"/>
            </a:ext>
          </a:extLst>
        </xdr:cNvPr>
        <xdr:cNvSpPr/>
      </xdr:nvSpPr>
      <xdr:spPr>
        <a:xfrm>
          <a:off x="15430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13336</xdr:rowOff>
    </xdr:from>
    <xdr:to>
      <xdr:col>85</xdr:col>
      <xdr:colOff>127000</xdr:colOff>
      <xdr:row>102</xdr:row>
      <xdr:rowOff>57150</xdr:rowOff>
    </xdr:to>
    <xdr:cxnSp macro="">
      <xdr:nvCxnSpPr>
        <xdr:cNvPr id="681" name="直線コネクタ 680">
          <a:extLst>
            <a:ext uri="{FF2B5EF4-FFF2-40B4-BE49-F238E27FC236}">
              <a16:creationId xmlns:a16="http://schemas.microsoft.com/office/drawing/2014/main" id="{C1E79FC0-012D-4BCC-951F-D712D390DEE0}"/>
            </a:ext>
          </a:extLst>
        </xdr:cNvPr>
        <xdr:cNvCxnSpPr/>
      </xdr:nvCxnSpPr>
      <xdr:spPr>
        <a:xfrm>
          <a:off x="15481300" y="175012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682" name="楕円 681">
          <a:extLst>
            <a:ext uri="{FF2B5EF4-FFF2-40B4-BE49-F238E27FC236}">
              <a16:creationId xmlns:a16="http://schemas.microsoft.com/office/drawing/2014/main" id="{2B0660C9-C1E1-40DB-A264-E061F32EBACA}"/>
            </a:ext>
          </a:extLst>
        </xdr:cNvPr>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102</xdr:row>
      <xdr:rowOff>13336</xdr:rowOff>
    </xdr:to>
    <xdr:cxnSp macro="">
      <xdr:nvCxnSpPr>
        <xdr:cNvPr id="683" name="直線コネクタ 682">
          <a:extLst>
            <a:ext uri="{FF2B5EF4-FFF2-40B4-BE49-F238E27FC236}">
              <a16:creationId xmlns:a16="http://schemas.microsoft.com/office/drawing/2014/main" id="{3ECD4180-B0A1-4A23-9E2F-396ED101DC7F}"/>
            </a:ext>
          </a:extLst>
        </xdr:cNvPr>
        <xdr:cNvCxnSpPr/>
      </xdr:nvCxnSpPr>
      <xdr:spPr>
        <a:xfrm>
          <a:off x="14592300" y="174269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4" name="n_1aveValue【公民館】&#10;有形固定資産減価償却率">
          <a:extLst>
            <a:ext uri="{FF2B5EF4-FFF2-40B4-BE49-F238E27FC236}">
              <a16:creationId xmlns:a16="http://schemas.microsoft.com/office/drawing/2014/main" id="{6CD9D244-8C3B-432A-91D8-0876DAE17ECB}"/>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85" name="n_2aveValue【公民館】&#10;有形固定資産減価償却率">
          <a:extLst>
            <a:ext uri="{FF2B5EF4-FFF2-40B4-BE49-F238E27FC236}">
              <a16:creationId xmlns:a16="http://schemas.microsoft.com/office/drawing/2014/main" id="{74E8C1FE-6113-43E5-87C7-368F4DE56C43}"/>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86" name="n_3aveValue【公民館】&#10;有形固定資産減価償却率">
          <a:extLst>
            <a:ext uri="{FF2B5EF4-FFF2-40B4-BE49-F238E27FC236}">
              <a16:creationId xmlns:a16="http://schemas.microsoft.com/office/drawing/2014/main" id="{C1B223C8-AE4E-4324-83B0-436B6A8408CA}"/>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87" name="n_4aveValue【公民館】&#10;有形固定資産減価償却率">
          <a:extLst>
            <a:ext uri="{FF2B5EF4-FFF2-40B4-BE49-F238E27FC236}">
              <a16:creationId xmlns:a16="http://schemas.microsoft.com/office/drawing/2014/main" id="{14D46486-3024-4905-8DC9-CD3EF7464A27}"/>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80663</xdr:rowOff>
    </xdr:from>
    <xdr:ext cx="405111" cy="259045"/>
    <xdr:sp macro="" textlink="">
      <xdr:nvSpPr>
        <xdr:cNvPr id="688" name="n_1mainValue【公民館】&#10;有形固定資産減価償却率">
          <a:extLst>
            <a:ext uri="{FF2B5EF4-FFF2-40B4-BE49-F238E27FC236}">
              <a16:creationId xmlns:a16="http://schemas.microsoft.com/office/drawing/2014/main" id="{3D70E09C-CE44-4BBB-A560-C59B40C8FE24}"/>
            </a:ext>
          </a:extLst>
        </xdr:cNvPr>
        <xdr:cNvSpPr txBox="1"/>
      </xdr:nvSpPr>
      <xdr:spPr>
        <a:xfrm>
          <a:off x="152660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689" name="n_2mainValue【公民館】&#10;有形固定資産減価償却率">
          <a:extLst>
            <a:ext uri="{FF2B5EF4-FFF2-40B4-BE49-F238E27FC236}">
              <a16:creationId xmlns:a16="http://schemas.microsoft.com/office/drawing/2014/main" id="{22F71D10-7B73-4D0A-B256-302AA6E05F37}"/>
            </a:ext>
          </a:extLst>
        </xdr:cNvPr>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1740F842-A886-4668-9B9F-D6945CFE95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340E2309-63AF-4F5C-A665-1034846B06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434F16AC-19FF-4DA6-96EC-75C72BE759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1E897BBF-D732-471B-A3A3-961E5A0A60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67316FBF-14FC-4719-9B09-01180F3CE2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A1975104-5438-4F5B-BA50-A1DBE72724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5A3BD647-90A5-4C5E-A173-1FF807E945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D58F4B3B-5C89-49CB-9870-9AF129287E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6D36BEBA-63E3-4E6A-A023-C217CA14C1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D8A26E3E-C5C7-4234-8853-F87F73F823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76496B85-517F-4D89-BCAB-51D0829F5CE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B8339078-26AC-419F-B019-C45A280E66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22FD4EC4-147D-4A9D-921D-6E910B44AD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BE99147C-310F-4949-BF0E-E26584DE0D2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A2A9CA42-6409-4D27-93C0-67BE6C7D733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F5CFF63A-E8BA-43EB-9C84-F77E86D1A74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202F1F26-59DF-4310-9410-AE0BC453E5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E9434EE2-4E70-4E2D-B4C9-C2A969B4A4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100839E6-BA7F-46B1-9CC0-6CC0E1D2882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D17C9655-5710-4F5E-A3E0-18458621CF9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C7A5BA8A-0CBE-4B84-9267-C640D89562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57039BBA-9BC1-4BB5-A135-AD560916FD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3922AED-EA49-4594-BCB5-ABB842CE55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13" name="直線コネクタ 712">
          <a:extLst>
            <a:ext uri="{FF2B5EF4-FFF2-40B4-BE49-F238E27FC236}">
              <a16:creationId xmlns:a16="http://schemas.microsoft.com/office/drawing/2014/main" id="{DD6C3109-2D14-415A-8FA6-BCBAE8A200A5}"/>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14" name="【公民館】&#10;一人当たり面積最小値テキスト">
          <a:extLst>
            <a:ext uri="{FF2B5EF4-FFF2-40B4-BE49-F238E27FC236}">
              <a16:creationId xmlns:a16="http://schemas.microsoft.com/office/drawing/2014/main" id="{B609A3DE-A9A5-40F8-B93C-CD5DCF883F58}"/>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15" name="直線コネクタ 714">
          <a:extLst>
            <a:ext uri="{FF2B5EF4-FFF2-40B4-BE49-F238E27FC236}">
              <a16:creationId xmlns:a16="http://schemas.microsoft.com/office/drawing/2014/main" id="{6459EF5C-24F9-4148-B51F-A312FCD0346C}"/>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16" name="【公民館】&#10;一人当たり面積最大値テキスト">
          <a:extLst>
            <a:ext uri="{FF2B5EF4-FFF2-40B4-BE49-F238E27FC236}">
              <a16:creationId xmlns:a16="http://schemas.microsoft.com/office/drawing/2014/main" id="{C4B24947-BB3B-4274-9884-D87E45509A96}"/>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17" name="直線コネクタ 716">
          <a:extLst>
            <a:ext uri="{FF2B5EF4-FFF2-40B4-BE49-F238E27FC236}">
              <a16:creationId xmlns:a16="http://schemas.microsoft.com/office/drawing/2014/main" id="{761E9EA5-8C05-4BAC-84C3-A27A3F11622B}"/>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18" name="【公民館】&#10;一人当たり面積平均値テキスト">
          <a:extLst>
            <a:ext uri="{FF2B5EF4-FFF2-40B4-BE49-F238E27FC236}">
              <a16:creationId xmlns:a16="http://schemas.microsoft.com/office/drawing/2014/main" id="{C978C5C0-4BEF-441A-A0B4-0AAD11367005}"/>
            </a:ext>
          </a:extLst>
        </xdr:cNvPr>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19" name="フローチャート: 判断 718">
          <a:extLst>
            <a:ext uri="{FF2B5EF4-FFF2-40B4-BE49-F238E27FC236}">
              <a16:creationId xmlns:a16="http://schemas.microsoft.com/office/drawing/2014/main" id="{BF02AF96-93AD-4A5B-93E7-6B00E6741388}"/>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0" name="フローチャート: 判断 719">
          <a:extLst>
            <a:ext uri="{FF2B5EF4-FFF2-40B4-BE49-F238E27FC236}">
              <a16:creationId xmlns:a16="http://schemas.microsoft.com/office/drawing/2014/main" id="{43EA54FA-6619-48E3-80B5-7AC570836C11}"/>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1" name="フローチャート: 判断 720">
          <a:extLst>
            <a:ext uri="{FF2B5EF4-FFF2-40B4-BE49-F238E27FC236}">
              <a16:creationId xmlns:a16="http://schemas.microsoft.com/office/drawing/2014/main" id="{0F955DCD-D7E8-4808-92E6-53EDACCED23B}"/>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2" name="フローチャート: 判断 721">
          <a:extLst>
            <a:ext uri="{FF2B5EF4-FFF2-40B4-BE49-F238E27FC236}">
              <a16:creationId xmlns:a16="http://schemas.microsoft.com/office/drawing/2014/main" id="{AD91F374-20F9-4D6A-99D5-8A6DC3EC732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23" name="フローチャート: 判断 722">
          <a:extLst>
            <a:ext uri="{FF2B5EF4-FFF2-40B4-BE49-F238E27FC236}">
              <a16:creationId xmlns:a16="http://schemas.microsoft.com/office/drawing/2014/main" id="{A7BB3DA0-C8B5-4FED-9AC5-C12E6044A774}"/>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CD77DD6B-E593-415F-A130-1F4E0AAEF6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663A807-5516-4F89-BEA0-263E6E7F17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60F8D5E-FA7F-4C53-A5BF-E927F0705A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B4376C51-EFF2-4E85-87C8-3160E15BC6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BF33E5D-51EA-4DC9-92E6-F12ADDD217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59310</xdr:rowOff>
    </xdr:from>
    <xdr:to>
      <xdr:col>116</xdr:col>
      <xdr:colOff>114300</xdr:colOff>
      <xdr:row>102</xdr:row>
      <xdr:rowOff>160910</xdr:rowOff>
    </xdr:to>
    <xdr:sp macro="" textlink="">
      <xdr:nvSpPr>
        <xdr:cNvPr id="729" name="楕円 728">
          <a:extLst>
            <a:ext uri="{FF2B5EF4-FFF2-40B4-BE49-F238E27FC236}">
              <a16:creationId xmlns:a16="http://schemas.microsoft.com/office/drawing/2014/main" id="{A5789F6E-2CBA-47DB-A31E-9A1DD7F49EDF}"/>
            </a:ext>
          </a:extLst>
        </xdr:cNvPr>
        <xdr:cNvSpPr/>
      </xdr:nvSpPr>
      <xdr:spPr>
        <a:xfrm>
          <a:off x="22110700" y="175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82187</xdr:rowOff>
    </xdr:from>
    <xdr:ext cx="469744" cy="259045"/>
    <xdr:sp macro="" textlink="">
      <xdr:nvSpPr>
        <xdr:cNvPr id="730" name="【公民館】&#10;一人当たり面積該当値テキスト">
          <a:extLst>
            <a:ext uri="{FF2B5EF4-FFF2-40B4-BE49-F238E27FC236}">
              <a16:creationId xmlns:a16="http://schemas.microsoft.com/office/drawing/2014/main" id="{AB8A9F6E-6C5F-4F27-B043-8BFB1C0EBF33}"/>
            </a:ext>
          </a:extLst>
        </xdr:cNvPr>
        <xdr:cNvSpPr txBox="1"/>
      </xdr:nvSpPr>
      <xdr:spPr>
        <a:xfrm>
          <a:off x="22199600" y="173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77978</xdr:rowOff>
    </xdr:from>
    <xdr:to>
      <xdr:col>112</xdr:col>
      <xdr:colOff>38100</xdr:colOff>
      <xdr:row>103</xdr:row>
      <xdr:rowOff>8128</xdr:rowOff>
    </xdr:to>
    <xdr:sp macro="" textlink="">
      <xdr:nvSpPr>
        <xdr:cNvPr id="731" name="楕円 730">
          <a:extLst>
            <a:ext uri="{FF2B5EF4-FFF2-40B4-BE49-F238E27FC236}">
              <a16:creationId xmlns:a16="http://schemas.microsoft.com/office/drawing/2014/main" id="{67B471FA-14F2-41C9-8F74-578E63D74962}"/>
            </a:ext>
          </a:extLst>
        </xdr:cNvPr>
        <xdr:cNvSpPr/>
      </xdr:nvSpPr>
      <xdr:spPr>
        <a:xfrm>
          <a:off x="21272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110110</xdr:rowOff>
    </xdr:from>
    <xdr:to>
      <xdr:col>116</xdr:col>
      <xdr:colOff>63500</xdr:colOff>
      <xdr:row>102</xdr:row>
      <xdr:rowOff>128778</xdr:rowOff>
    </xdr:to>
    <xdr:cxnSp macro="">
      <xdr:nvCxnSpPr>
        <xdr:cNvPr id="732" name="直線コネクタ 731">
          <a:extLst>
            <a:ext uri="{FF2B5EF4-FFF2-40B4-BE49-F238E27FC236}">
              <a16:creationId xmlns:a16="http://schemas.microsoft.com/office/drawing/2014/main" id="{5E8ABA78-275C-48EC-BB4A-92480F553B7F}"/>
            </a:ext>
          </a:extLst>
        </xdr:cNvPr>
        <xdr:cNvCxnSpPr/>
      </xdr:nvCxnSpPr>
      <xdr:spPr>
        <a:xfrm flipV="1">
          <a:off x="21323300" y="17598010"/>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95504</xdr:rowOff>
    </xdr:from>
    <xdr:to>
      <xdr:col>107</xdr:col>
      <xdr:colOff>101600</xdr:colOff>
      <xdr:row>103</xdr:row>
      <xdr:rowOff>25654</xdr:rowOff>
    </xdr:to>
    <xdr:sp macro="" textlink="">
      <xdr:nvSpPr>
        <xdr:cNvPr id="733" name="楕円 732">
          <a:extLst>
            <a:ext uri="{FF2B5EF4-FFF2-40B4-BE49-F238E27FC236}">
              <a16:creationId xmlns:a16="http://schemas.microsoft.com/office/drawing/2014/main" id="{2B69DD83-9F00-4222-9717-EFF300905241}"/>
            </a:ext>
          </a:extLst>
        </xdr:cNvPr>
        <xdr:cNvSpPr/>
      </xdr:nvSpPr>
      <xdr:spPr>
        <a:xfrm>
          <a:off x="20383500" y="175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128778</xdr:rowOff>
    </xdr:from>
    <xdr:to>
      <xdr:col>111</xdr:col>
      <xdr:colOff>177800</xdr:colOff>
      <xdr:row>102</xdr:row>
      <xdr:rowOff>146304</xdr:rowOff>
    </xdr:to>
    <xdr:cxnSp macro="">
      <xdr:nvCxnSpPr>
        <xdr:cNvPr id="734" name="直線コネクタ 733">
          <a:extLst>
            <a:ext uri="{FF2B5EF4-FFF2-40B4-BE49-F238E27FC236}">
              <a16:creationId xmlns:a16="http://schemas.microsoft.com/office/drawing/2014/main" id="{7C59B6F1-6FA8-4767-9B6A-9FFAA083887D}"/>
            </a:ext>
          </a:extLst>
        </xdr:cNvPr>
        <xdr:cNvCxnSpPr/>
      </xdr:nvCxnSpPr>
      <xdr:spPr>
        <a:xfrm flipV="1">
          <a:off x="20434300" y="1761667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35" name="n_1aveValue【公民館】&#10;一人当たり面積">
          <a:extLst>
            <a:ext uri="{FF2B5EF4-FFF2-40B4-BE49-F238E27FC236}">
              <a16:creationId xmlns:a16="http://schemas.microsoft.com/office/drawing/2014/main" id="{3E62FE80-0D29-4EFA-99A3-D7F194223D49}"/>
            </a:ext>
          </a:extLst>
        </xdr:cNvPr>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36" name="n_2aveValue【公民館】&#10;一人当たり面積">
          <a:extLst>
            <a:ext uri="{FF2B5EF4-FFF2-40B4-BE49-F238E27FC236}">
              <a16:creationId xmlns:a16="http://schemas.microsoft.com/office/drawing/2014/main" id="{4F1C639F-9DD7-4B2C-AEF2-F1AE5D01241B}"/>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37" name="n_3aveValue【公民館】&#10;一人当たり面積">
          <a:extLst>
            <a:ext uri="{FF2B5EF4-FFF2-40B4-BE49-F238E27FC236}">
              <a16:creationId xmlns:a16="http://schemas.microsoft.com/office/drawing/2014/main" id="{51281993-93B6-4471-A89F-C1FF7BEA5A4A}"/>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38" name="n_4aveValue【公民館】&#10;一人当たり面積">
          <a:extLst>
            <a:ext uri="{FF2B5EF4-FFF2-40B4-BE49-F238E27FC236}">
              <a16:creationId xmlns:a16="http://schemas.microsoft.com/office/drawing/2014/main" id="{B3AC0ED7-5232-4AE7-927E-065D77D963DE}"/>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24655</xdr:rowOff>
    </xdr:from>
    <xdr:ext cx="469744" cy="259045"/>
    <xdr:sp macro="" textlink="">
      <xdr:nvSpPr>
        <xdr:cNvPr id="739" name="n_1mainValue【公民館】&#10;一人当たり面積">
          <a:extLst>
            <a:ext uri="{FF2B5EF4-FFF2-40B4-BE49-F238E27FC236}">
              <a16:creationId xmlns:a16="http://schemas.microsoft.com/office/drawing/2014/main" id="{857DA2C8-2340-4717-BE0E-C81733D5CBFA}"/>
            </a:ext>
          </a:extLst>
        </xdr:cNvPr>
        <xdr:cNvSpPr txBox="1"/>
      </xdr:nvSpPr>
      <xdr:spPr>
        <a:xfrm>
          <a:off x="210757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42181</xdr:rowOff>
    </xdr:from>
    <xdr:ext cx="469744" cy="259045"/>
    <xdr:sp macro="" textlink="">
      <xdr:nvSpPr>
        <xdr:cNvPr id="740" name="n_2mainValue【公民館】&#10;一人当たり面積">
          <a:extLst>
            <a:ext uri="{FF2B5EF4-FFF2-40B4-BE49-F238E27FC236}">
              <a16:creationId xmlns:a16="http://schemas.microsoft.com/office/drawing/2014/main" id="{34406557-83F6-41E6-811D-384D0A73CEEA}"/>
            </a:ext>
          </a:extLst>
        </xdr:cNvPr>
        <xdr:cNvSpPr txBox="1"/>
      </xdr:nvSpPr>
      <xdr:spPr>
        <a:xfrm>
          <a:off x="20199427" y="1735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F9BAFFE4-088D-4C81-B618-4E1BF54665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509F6AF4-C54F-439A-A267-0B046DF10C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77B45D72-E115-4254-8E03-A8DA4EEC3F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類似団体と比較して、有形固定資産減価償却率との差が最も大きい項目は、学校施設となっている。当村の比率は</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％で、類似団体平均は</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％もの差が生じている。当村の学校施設は小中学校それぞれ１校ずつの２校であるが、ともに昭和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年代に建設されたものであるため、その老朽化が進んでいる。今後はこうした老朽化への対策を順次行い、適切な管理に努めていきたい。また道路についても、当村の比率は</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％よりも</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％高い状況となっている。比率は大きいものの、国庫補助事業による道路改良工事を毎年度行っていることから、今後も継続してその対応にあたっていきたい。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類似団体と比較して、有形固定資産減価償却率が低い項目としては、公営住宅、児童館、公民館となっている。とりわけ公民館は類似団体平均と比較して</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も低い比率となっている。いずれの施設も近年大規模改修を行ったことにより低い数値となっている。これらの施設は、今後も利用される見込みが十分にあることから適切な維持管理を行い、利用率の増加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FBAC6F-AE7A-4B72-8422-9ED6A0A717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474221-7088-4F9D-BF06-174F875D63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6D0BBB-6374-421B-9E8A-6724B48499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C72A24-6B13-4561-995B-1B8336C4FE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0C6806-8327-474A-AE82-21C7FBA712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1F8719-F771-4453-8D9C-9B5C60E9B9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F0263C-FE0D-499A-8A4B-9C0D94694F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EDCD22-4A0D-4808-B838-469C3EC8B6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477683-3DF7-4B62-A805-3203DBFC39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1A8EEE-CE78-4FD6-AC4B-11BC6B6CE9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CE37B5-4AD6-4C8E-97B4-4ABA45DECC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347057-BDEC-42A8-B823-A6BEB6C69C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7BF527-6806-48CE-9D9C-2DD9D6C6F6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C7E642-68D8-4FD8-9B86-0B24D3D371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8D3BD1-5E89-41B2-8274-103CEE8321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9F1833-5A46-490F-A948-8C6C242E9C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598097-24EE-4A79-8FE6-3F22FB529A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9310C5-9BD0-45AC-B3A9-C931FF2BAA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70F5AF-381F-4EE2-8BB0-4191E4A3B7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B35E2E-3CD6-4AB7-905E-C18E2DC084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8E4AD1-0681-4862-8BB3-EF683D7654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818444-319D-433A-8C5D-312C30F044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1D1C87-627B-476E-BBC1-1B56B3D23B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67B009-3A74-4DF5-960E-7DE310166F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BDC1F-826A-4247-8D91-F5B41D9811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E791C6-48B4-441D-8D00-6F619D7A67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67D333-21AF-4E83-9773-6F5D520105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81127F-D2F7-42A0-9AF8-712AFB29E0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66BCC6-F6CD-4CD8-B4F8-2A7480E541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3096F2-63D0-40E7-9D5D-5271CF1F02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74A534-36D7-43B6-9734-69CE7772A2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F0AFDC-49F8-4C58-B81D-F7E904EADB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7824DB-CC64-4FCA-87D4-38EEC0B8E4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B7AD1B-5C04-4148-A0B7-42FF0B9A7C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69517D-0164-441E-B8D6-B0FCA14EA6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8DDFA1-10CC-40F9-BC2F-97DEB8F4DB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3CF6AC-86D4-4978-BDE0-804C30705A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450F51-5544-4A2F-93D2-EDF382141C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F69029-582C-414D-8741-2CC64AA2D0D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DB4857-869B-4DE0-A91C-97B92B7696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69E9284-4A08-4B6D-A098-8B90AB4C28D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5E53B21-43A7-4EAD-B8EB-2897D3D0CB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A5A954E-567D-40F4-933D-EC8776ED39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E2A6680-0A44-4774-985D-43C8D1BB49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DA7A86F-7920-4CF8-AB6D-8ABC20B9CB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465A62F-1F69-4C5A-85C0-D5E4EA194B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53069E3-8F4E-4882-A813-05FD7DE3D00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1D92555-0590-4E82-BE64-E86F0E5FCE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0E8C45A-7C10-49B1-A99A-97E3D43ACB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EC51401-83DE-4F2B-A785-80E906AC3D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A9D0233-0854-4AE9-AF7D-EB9525D568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6181402-F80A-442F-9DAB-D6FC8FA082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E8042D6-C3B5-4A8E-9E8E-507632ECF9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9FCDD28-D713-40CC-92BD-31FBA29425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DF8909E-69CE-42AE-9F22-33AC6BCFD8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5535591-C4B5-4E11-B149-DB6F6AF948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3AFC54A-89E2-419A-B4A2-EB62711B7A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18263AB-A2CD-46C1-8DD5-FAEFD0FB1F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37E3EFA-CACD-4DD4-A5E6-750B4A75E7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D5FD5B6-455A-4650-997B-ACDE1B1962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CC6BA52-D58A-42E9-87E7-A789E473D5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DE961CD-29A3-4530-83E2-F990B0D538D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4DF383D-4A0E-4E67-9785-67CA5D3B25B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2D5563D-92EF-4214-91D7-0300DC60B5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A21786C-ACDA-4E10-8432-FCF6E70D33A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9A19E5B-31A1-42EE-975F-CCE6E501E1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F802FAC-AF47-474E-92F9-B640374DE3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707FCED-6DA9-4B3B-A224-ACFBA40B7A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406EACB-70AD-426C-A2A2-479ADAFF07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FA4ABF4-8C42-4DC5-ACFD-83181BE2D9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35796BE-AD04-4733-9357-D9EA43FD51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C4FA81D-ED01-43EE-ABB6-1CCE3389B38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774C24F-254F-4D8D-8801-A41BC60EEA6F}"/>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344490F-3A10-4E3F-ADD3-5D441A94CCD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E024FC3-9FF3-45AB-98DF-0DF37604F72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2B1F8D0-0ED8-4C97-A572-533C415CF09D}"/>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14E9FD5-BC89-4627-9158-94EF1C18CC72}"/>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F1E4BF7-E092-42E3-B9E0-A72CEB9BB8D4}"/>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8717AFC2-48D7-4FBD-A6BA-1C15A306B486}"/>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3099E87D-1D86-4E6E-A374-2427A1D8E72F}"/>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1B0A7CB7-8375-4CEF-9323-DCD21730B4DF}"/>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2E3A2168-933F-4D6C-802F-67FA7CBCC81A}"/>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4C717F48-0CC5-4F39-8C36-D89D7F77453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D3F19BF-DD1B-4297-874E-DDD9B37DBF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71A0F16-89D2-4B61-80BC-88CB1ECFAF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10234BF-2E67-4FEB-8499-32CC85505D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A32C064-C1F3-43B0-AEA0-02C275A2BC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5922960-CF29-4CE8-8A6B-EDF9F53625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xdr:rowOff>
    </xdr:from>
    <xdr:to>
      <xdr:col>24</xdr:col>
      <xdr:colOff>114300</xdr:colOff>
      <xdr:row>58</xdr:row>
      <xdr:rowOff>114481</xdr:rowOff>
    </xdr:to>
    <xdr:sp macro="" textlink="">
      <xdr:nvSpPr>
        <xdr:cNvPr id="90" name="楕円 89">
          <a:extLst>
            <a:ext uri="{FF2B5EF4-FFF2-40B4-BE49-F238E27FC236}">
              <a16:creationId xmlns:a16="http://schemas.microsoft.com/office/drawing/2014/main" id="{F24292F5-238C-47FC-B0D3-B262B75E5B2E}"/>
            </a:ext>
          </a:extLst>
        </xdr:cNvPr>
        <xdr:cNvSpPr/>
      </xdr:nvSpPr>
      <xdr:spPr>
        <a:xfrm>
          <a:off x="45847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35758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D2924FE-CA85-4283-8B72-88BB0ACF6626}"/>
            </a:ext>
          </a:extLst>
        </xdr:cNvPr>
        <xdr:cNvSpPr txBox="1"/>
      </xdr:nvSpPr>
      <xdr:spPr>
        <a:xfrm>
          <a:off x="4673600" y="980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92" name="楕円 91">
          <a:extLst>
            <a:ext uri="{FF2B5EF4-FFF2-40B4-BE49-F238E27FC236}">
              <a16:creationId xmlns:a16="http://schemas.microsoft.com/office/drawing/2014/main" id="{6C2385A8-C6C6-46E8-9B21-B875EE652BD4}"/>
            </a:ext>
          </a:extLst>
        </xdr:cNvPr>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63681</xdr:rowOff>
    </xdr:to>
    <xdr:cxnSp macro="">
      <xdr:nvCxnSpPr>
        <xdr:cNvPr id="93" name="直線コネクタ 92">
          <a:extLst>
            <a:ext uri="{FF2B5EF4-FFF2-40B4-BE49-F238E27FC236}">
              <a16:creationId xmlns:a16="http://schemas.microsoft.com/office/drawing/2014/main" id="{2739AFFE-3448-4BFB-A2FD-1F06DCF179C5}"/>
            </a:ext>
          </a:extLst>
        </xdr:cNvPr>
        <xdr:cNvCxnSpPr/>
      </xdr:nvCxnSpPr>
      <xdr:spPr>
        <a:xfrm>
          <a:off x="3797300" y="995716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94" name="楕円 93">
          <a:extLst>
            <a:ext uri="{FF2B5EF4-FFF2-40B4-BE49-F238E27FC236}">
              <a16:creationId xmlns:a16="http://schemas.microsoft.com/office/drawing/2014/main" id="{C0AF1960-C5FB-4ABE-8904-016A3F17421C}"/>
            </a:ext>
          </a:extLst>
        </xdr:cNvPr>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132262</xdr:rowOff>
    </xdr:from>
    <xdr:to>
      <xdr:col>19</xdr:col>
      <xdr:colOff>177800</xdr:colOff>
      <xdr:row>58</xdr:row>
      <xdr:rowOff>13063</xdr:rowOff>
    </xdr:to>
    <xdr:cxnSp macro="">
      <xdr:nvCxnSpPr>
        <xdr:cNvPr id="95" name="直線コネクタ 94">
          <a:extLst>
            <a:ext uri="{FF2B5EF4-FFF2-40B4-BE49-F238E27FC236}">
              <a16:creationId xmlns:a16="http://schemas.microsoft.com/office/drawing/2014/main" id="{E617FD97-6C37-4FC6-810B-940CC8CC5B52}"/>
            </a:ext>
          </a:extLst>
        </xdr:cNvPr>
        <xdr:cNvCxnSpPr/>
      </xdr:nvCxnSpPr>
      <xdr:spPr>
        <a:xfrm>
          <a:off x="2908300" y="99049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112485</xdr:rowOff>
    </xdr:from>
    <xdr:to>
      <xdr:col>10</xdr:col>
      <xdr:colOff>165100</xdr:colOff>
      <xdr:row>57</xdr:row>
      <xdr:rowOff>42635</xdr:rowOff>
    </xdr:to>
    <xdr:sp macro="" textlink="">
      <xdr:nvSpPr>
        <xdr:cNvPr id="96" name="楕円 95">
          <a:extLst>
            <a:ext uri="{FF2B5EF4-FFF2-40B4-BE49-F238E27FC236}">
              <a16:creationId xmlns:a16="http://schemas.microsoft.com/office/drawing/2014/main" id="{BF28A40A-554F-4911-8F95-16C2B920B1D2}"/>
            </a:ext>
          </a:extLst>
        </xdr:cNvPr>
        <xdr:cNvSpPr/>
      </xdr:nvSpPr>
      <xdr:spPr>
        <a:xfrm>
          <a:off x="1968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163285</xdr:rowOff>
    </xdr:from>
    <xdr:to>
      <xdr:col>15</xdr:col>
      <xdr:colOff>50800</xdr:colOff>
      <xdr:row>57</xdr:row>
      <xdr:rowOff>132262</xdr:rowOff>
    </xdr:to>
    <xdr:cxnSp macro="">
      <xdr:nvCxnSpPr>
        <xdr:cNvPr id="97" name="直線コネクタ 96">
          <a:extLst>
            <a:ext uri="{FF2B5EF4-FFF2-40B4-BE49-F238E27FC236}">
              <a16:creationId xmlns:a16="http://schemas.microsoft.com/office/drawing/2014/main" id="{A4A9599F-2430-469A-9872-BF54BB10EF2A}"/>
            </a:ext>
          </a:extLst>
        </xdr:cNvPr>
        <xdr:cNvCxnSpPr/>
      </xdr:nvCxnSpPr>
      <xdr:spPr>
        <a:xfrm>
          <a:off x="2019300" y="9764485"/>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98" name="楕円 97">
          <a:extLst>
            <a:ext uri="{FF2B5EF4-FFF2-40B4-BE49-F238E27FC236}">
              <a16:creationId xmlns:a16="http://schemas.microsoft.com/office/drawing/2014/main" id="{E5F8DE89-265C-4E4C-9B4B-0151F2CE0984}"/>
            </a:ext>
          </a:extLst>
        </xdr:cNvPr>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163285</xdr:rowOff>
    </xdr:from>
    <xdr:to>
      <xdr:col>10</xdr:col>
      <xdr:colOff>114300</xdr:colOff>
      <xdr:row>59</xdr:row>
      <xdr:rowOff>112667</xdr:rowOff>
    </xdr:to>
    <xdr:cxnSp macro="">
      <xdr:nvCxnSpPr>
        <xdr:cNvPr id="99" name="直線コネクタ 98">
          <a:extLst>
            <a:ext uri="{FF2B5EF4-FFF2-40B4-BE49-F238E27FC236}">
              <a16:creationId xmlns:a16="http://schemas.microsoft.com/office/drawing/2014/main" id="{BD82E147-D96D-435F-9270-CAB2628E1C56}"/>
            </a:ext>
          </a:extLst>
        </xdr:cNvPr>
        <xdr:cNvCxnSpPr/>
      </xdr:nvCxnSpPr>
      <xdr:spPr>
        <a:xfrm flipV="1">
          <a:off x="1130300" y="9764485"/>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00" name="n_1aveValue【体育館・プール】&#10;有形固定資産減価償却率">
          <a:extLst>
            <a:ext uri="{FF2B5EF4-FFF2-40B4-BE49-F238E27FC236}">
              <a16:creationId xmlns:a16="http://schemas.microsoft.com/office/drawing/2014/main" id="{D35B8243-2439-47E5-BB73-08B20739EE18}"/>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a16="http://schemas.microsoft.com/office/drawing/2014/main" id="{B88CA3F9-4B86-4A7D-9359-202508C6F54F}"/>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a16="http://schemas.microsoft.com/office/drawing/2014/main" id="{60567E5E-85F8-4957-B1A8-CD84CF9C783A}"/>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a16="http://schemas.microsoft.com/office/drawing/2014/main" id="{901300BE-37AA-460A-8225-044F009346CC}"/>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04" name="n_1mainValue【体育館・プール】&#10;有形固定資産減価償却率">
          <a:extLst>
            <a:ext uri="{FF2B5EF4-FFF2-40B4-BE49-F238E27FC236}">
              <a16:creationId xmlns:a16="http://schemas.microsoft.com/office/drawing/2014/main" id="{2A0943ED-4D5F-413C-95FC-EE598DDB7C42}"/>
            </a:ext>
          </a:extLst>
        </xdr:cNvPr>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105" name="n_2mainValue【体育館・プール】&#10;有形固定資産減価償却率">
          <a:extLst>
            <a:ext uri="{FF2B5EF4-FFF2-40B4-BE49-F238E27FC236}">
              <a16:creationId xmlns:a16="http://schemas.microsoft.com/office/drawing/2014/main" id="{CA855FF0-D63B-4FFF-8269-057044535018}"/>
            </a:ext>
          </a:extLst>
        </xdr:cNvPr>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59162</xdr:rowOff>
    </xdr:from>
    <xdr:ext cx="405111" cy="259045"/>
    <xdr:sp macro="" textlink="">
      <xdr:nvSpPr>
        <xdr:cNvPr id="106" name="n_3mainValue【体育館・プール】&#10;有形固定資産減価償却率">
          <a:extLst>
            <a:ext uri="{FF2B5EF4-FFF2-40B4-BE49-F238E27FC236}">
              <a16:creationId xmlns:a16="http://schemas.microsoft.com/office/drawing/2014/main" id="{E5D971F5-4086-4F56-A040-F5731EBF19D9}"/>
            </a:ext>
          </a:extLst>
        </xdr:cNvPr>
        <xdr:cNvSpPr txBox="1"/>
      </xdr:nvSpPr>
      <xdr:spPr>
        <a:xfrm>
          <a:off x="1816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107" name="n_4mainValue【体育館・プール】&#10;有形固定資産減価償却率">
          <a:extLst>
            <a:ext uri="{FF2B5EF4-FFF2-40B4-BE49-F238E27FC236}">
              <a16:creationId xmlns:a16="http://schemas.microsoft.com/office/drawing/2014/main" id="{FBE91298-A908-4916-B5A0-8C6CC33E6F94}"/>
            </a:ext>
          </a:extLst>
        </xdr:cNvPr>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A9FF758-2CB6-4344-A9E0-FE81CFF9FD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EE45810-5080-478D-9F1A-B2208A89FE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01DD873-20B8-4598-B4FC-47E426BD23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72CB69B-1A38-4930-934B-DEDC7E8D99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EC1789D-2B3A-4F4C-83E2-2109177050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B5E68B4-71A5-4AC4-BB10-C5294160ED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AF56722-70FD-4AE9-9EA5-6F3D93AF4C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B17A6C6-9BA6-4CA7-8548-1322D7AF1E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F2134FD-7ADC-46D2-A7CD-C93522C813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DC0DE22-2523-4CCD-BD33-9730684608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2362F2BF-90CB-4ACC-A8F8-2D305B8602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D187F9D5-2C06-4FD1-82F4-6C467C5C569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7E712EA0-2E29-4074-94A3-B385A4CD90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E392E6B4-FD3A-4E78-89A7-8BA3D702773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B94E548C-161E-47FC-A66D-A92D9383BF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49508B2B-5C5A-4C2C-98A6-DE17648BA15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105F52A0-9EA5-4AE4-942F-5F5D6F7986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4FF4E8AD-5801-4A7D-9740-621997953DE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C6B30220-0FAB-49D7-AFC0-747B225802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4D8C3D5F-192F-45D6-9666-E9CCD271F64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A04F81DE-1254-474F-9310-4591365031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C058FEF9-F145-42E8-AF54-25EAFD99B3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4104564D-3F38-4E47-8B23-E45FFC9DBB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28194</xdr:rowOff>
    </xdr:from>
    <xdr:to>
      <xdr:col>54</xdr:col>
      <xdr:colOff>189865</xdr:colOff>
      <xdr:row>64</xdr:row>
      <xdr:rowOff>59436</xdr:rowOff>
    </xdr:to>
    <xdr:cxnSp macro="">
      <xdr:nvCxnSpPr>
        <xdr:cNvPr id="131" name="直線コネクタ 130">
          <a:extLst>
            <a:ext uri="{FF2B5EF4-FFF2-40B4-BE49-F238E27FC236}">
              <a16:creationId xmlns:a16="http://schemas.microsoft.com/office/drawing/2014/main" id="{C347395A-683A-41F5-972C-79697FACCC62}"/>
            </a:ext>
          </a:extLst>
        </xdr:cNvPr>
        <xdr:cNvCxnSpPr/>
      </xdr:nvCxnSpPr>
      <xdr:spPr>
        <a:xfrm flipV="1">
          <a:off x="10476865" y="9800844"/>
          <a:ext cx="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63263</xdr:rowOff>
    </xdr:from>
    <xdr:ext cx="469744" cy="259045"/>
    <xdr:sp macro="" textlink="">
      <xdr:nvSpPr>
        <xdr:cNvPr id="132" name="【体育館・プール】&#10;一人当たり面積最小値テキスト">
          <a:extLst>
            <a:ext uri="{FF2B5EF4-FFF2-40B4-BE49-F238E27FC236}">
              <a16:creationId xmlns:a16="http://schemas.microsoft.com/office/drawing/2014/main" id="{05266CCE-6EE1-4887-AD9A-A585B1CEBE1A}"/>
            </a:ext>
          </a:extLst>
        </xdr:cNvPr>
        <xdr:cNvSpPr txBox="1"/>
      </xdr:nvSpPr>
      <xdr:spPr>
        <a:xfrm>
          <a:off x="10515600"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59436</xdr:rowOff>
    </xdr:from>
    <xdr:to>
      <xdr:col>55</xdr:col>
      <xdr:colOff>88900</xdr:colOff>
      <xdr:row>64</xdr:row>
      <xdr:rowOff>59436</xdr:rowOff>
    </xdr:to>
    <xdr:cxnSp macro="">
      <xdr:nvCxnSpPr>
        <xdr:cNvPr id="133" name="直線コネクタ 132">
          <a:extLst>
            <a:ext uri="{FF2B5EF4-FFF2-40B4-BE49-F238E27FC236}">
              <a16:creationId xmlns:a16="http://schemas.microsoft.com/office/drawing/2014/main" id="{4578CEAC-11E2-4888-888A-353EA7419B82}"/>
            </a:ext>
          </a:extLst>
        </xdr:cNvPr>
        <xdr:cNvCxnSpPr/>
      </xdr:nvCxnSpPr>
      <xdr:spPr>
        <a:xfrm>
          <a:off x="10388600" y="110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146321</xdr:rowOff>
    </xdr:from>
    <xdr:ext cx="469744" cy="259045"/>
    <xdr:sp macro="" textlink="">
      <xdr:nvSpPr>
        <xdr:cNvPr id="134" name="【体育館・プール】&#10;一人当たり面積最大値テキスト">
          <a:extLst>
            <a:ext uri="{FF2B5EF4-FFF2-40B4-BE49-F238E27FC236}">
              <a16:creationId xmlns:a16="http://schemas.microsoft.com/office/drawing/2014/main" id="{0886EB7A-2C3B-41F4-8F02-AC4A31504395}"/>
            </a:ext>
          </a:extLst>
        </xdr:cNvPr>
        <xdr:cNvSpPr txBox="1"/>
      </xdr:nvSpPr>
      <xdr:spPr>
        <a:xfrm>
          <a:off x="10515600" y="95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28194</xdr:rowOff>
    </xdr:from>
    <xdr:to>
      <xdr:col>55</xdr:col>
      <xdr:colOff>88900</xdr:colOff>
      <xdr:row>57</xdr:row>
      <xdr:rowOff>28194</xdr:rowOff>
    </xdr:to>
    <xdr:cxnSp macro="">
      <xdr:nvCxnSpPr>
        <xdr:cNvPr id="135" name="直線コネクタ 134">
          <a:extLst>
            <a:ext uri="{FF2B5EF4-FFF2-40B4-BE49-F238E27FC236}">
              <a16:creationId xmlns:a16="http://schemas.microsoft.com/office/drawing/2014/main" id="{D0FFB307-DD3B-4C55-B73E-8BCB5E08D31F}"/>
            </a:ext>
          </a:extLst>
        </xdr:cNvPr>
        <xdr:cNvCxnSpPr/>
      </xdr:nvCxnSpPr>
      <xdr:spPr>
        <a:xfrm>
          <a:off x="10388600" y="980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33037</xdr:rowOff>
    </xdr:from>
    <xdr:ext cx="469744" cy="259045"/>
    <xdr:sp macro="" textlink="">
      <xdr:nvSpPr>
        <xdr:cNvPr id="136" name="【体育館・プール】&#10;一人当たり面積平均値テキスト">
          <a:extLst>
            <a:ext uri="{FF2B5EF4-FFF2-40B4-BE49-F238E27FC236}">
              <a16:creationId xmlns:a16="http://schemas.microsoft.com/office/drawing/2014/main" id="{0B7687CE-2EBD-4F2F-AA32-B5ECA2E143E9}"/>
            </a:ext>
          </a:extLst>
        </xdr:cNvPr>
        <xdr:cNvSpPr txBox="1"/>
      </xdr:nvSpPr>
      <xdr:spPr>
        <a:xfrm>
          <a:off x="10515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137" name="フローチャート: 判断 136">
          <a:extLst>
            <a:ext uri="{FF2B5EF4-FFF2-40B4-BE49-F238E27FC236}">
              <a16:creationId xmlns:a16="http://schemas.microsoft.com/office/drawing/2014/main" id="{9CA13349-5C15-4BC5-9F2B-94ADC6AEA74C}"/>
            </a:ext>
          </a:extLst>
        </xdr:cNvPr>
        <xdr:cNvSpPr/>
      </xdr:nvSpPr>
      <xdr:spPr>
        <a:xfrm>
          <a:off x="10426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127127</xdr:rowOff>
    </xdr:from>
    <xdr:to>
      <xdr:col>50</xdr:col>
      <xdr:colOff>165100</xdr:colOff>
      <xdr:row>62</xdr:row>
      <xdr:rowOff>57277</xdr:rowOff>
    </xdr:to>
    <xdr:sp macro="" textlink="">
      <xdr:nvSpPr>
        <xdr:cNvPr id="138" name="フローチャート: 判断 137">
          <a:extLst>
            <a:ext uri="{FF2B5EF4-FFF2-40B4-BE49-F238E27FC236}">
              <a16:creationId xmlns:a16="http://schemas.microsoft.com/office/drawing/2014/main" id="{C89F809C-014B-476F-BE22-443099178546}"/>
            </a:ext>
          </a:extLst>
        </xdr:cNvPr>
        <xdr:cNvSpPr/>
      </xdr:nvSpPr>
      <xdr:spPr>
        <a:xfrm>
          <a:off x="9588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56642</xdr:rowOff>
    </xdr:from>
    <xdr:to>
      <xdr:col>46</xdr:col>
      <xdr:colOff>38100</xdr:colOff>
      <xdr:row>62</xdr:row>
      <xdr:rowOff>158242</xdr:rowOff>
    </xdr:to>
    <xdr:sp macro="" textlink="">
      <xdr:nvSpPr>
        <xdr:cNvPr id="139" name="フローチャート: 判断 138">
          <a:extLst>
            <a:ext uri="{FF2B5EF4-FFF2-40B4-BE49-F238E27FC236}">
              <a16:creationId xmlns:a16="http://schemas.microsoft.com/office/drawing/2014/main" id="{0A1A4783-D5CA-4F9E-AB41-8C2A53B41255}"/>
            </a:ext>
          </a:extLst>
        </xdr:cNvPr>
        <xdr:cNvSpPr/>
      </xdr:nvSpPr>
      <xdr:spPr>
        <a:xfrm>
          <a:off x="8699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xdr:rowOff>
    </xdr:from>
    <xdr:to>
      <xdr:col>41</xdr:col>
      <xdr:colOff>101600</xdr:colOff>
      <xdr:row>62</xdr:row>
      <xdr:rowOff>117475</xdr:rowOff>
    </xdr:to>
    <xdr:sp macro="" textlink="">
      <xdr:nvSpPr>
        <xdr:cNvPr id="140" name="フローチャート: 判断 139">
          <a:extLst>
            <a:ext uri="{FF2B5EF4-FFF2-40B4-BE49-F238E27FC236}">
              <a16:creationId xmlns:a16="http://schemas.microsoft.com/office/drawing/2014/main" id="{C154E3A5-58E5-474C-B583-80DF79773A40}"/>
            </a:ext>
          </a:extLst>
        </xdr:cNvPr>
        <xdr:cNvSpPr/>
      </xdr:nvSpPr>
      <xdr:spPr>
        <a:xfrm>
          <a:off x="7810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122174</xdr:rowOff>
    </xdr:from>
    <xdr:to>
      <xdr:col>36</xdr:col>
      <xdr:colOff>165100</xdr:colOff>
      <xdr:row>62</xdr:row>
      <xdr:rowOff>52324</xdr:rowOff>
    </xdr:to>
    <xdr:sp macro="" textlink="">
      <xdr:nvSpPr>
        <xdr:cNvPr id="141" name="フローチャート: 判断 140">
          <a:extLst>
            <a:ext uri="{FF2B5EF4-FFF2-40B4-BE49-F238E27FC236}">
              <a16:creationId xmlns:a16="http://schemas.microsoft.com/office/drawing/2014/main" id="{ECB20F64-F018-49AA-AC3F-95446F8139E0}"/>
            </a:ext>
          </a:extLst>
        </xdr:cNvPr>
        <xdr:cNvSpPr/>
      </xdr:nvSpPr>
      <xdr:spPr>
        <a:xfrm>
          <a:off x="6921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C4FAC96-32F8-4448-99AE-6301B5F284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E601B84-332F-4260-AD8B-71D4C556CD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8220785-200C-4140-8DD2-CFC84A7481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20AF761-0B10-4177-AC8C-DDCD662B32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27BBF40-C6F9-42BB-AF55-028A18CEB3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147" name="楕円 146">
          <a:extLst>
            <a:ext uri="{FF2B5EF4-FFF2-40B4-BE49-F238E27FC236}">
              <a16:creationId xmlns:a16="http://schemas.microsoft.com/office/drawing/2014/main" id="{8E3E9367-0FF3-4741-9C5B-369A0FBA7C82}"/>
            </a:ext>
          </a:extLst>
        </xdr:cNvPr>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116222</xdr:rowOff>
    </xdr:from>
    <xdr:ext cx="469744" cy="259045"/>
    <xdr:sp macro="" textlink="">
      <xdr:nvSpPr>
        <xdr:cNvPr id="148" name="【体育館・プール】&#10;一人当たり面積該当値テキスト">
          <a:extLst>
            <a:ext uri="{FF2B5EF4-FFF2-40B4-BE49-F238E27FC236}">
              <a16:creationId xmlns:a16="http://schemas.microsoft.com/office/drawing/2014/main" id="{C5929D75-D2D2-44DA-8817-7810903593EC}"/>
            </a:ext>
          </a:extLst>
        </xdr:cNvPr>
        <xdr:cNvSpPr txBox="1"/>
      </xdr:nvSpPr>
      <xdr:spPr>
        <a:xfrm>
          <a:off x="10515600"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141605</xdr:rowOff>
    </xdr:from>
    <xdr:to>
      <xdr:col>50</xdr:col>
      <xdr:colOff>165100</xdr:colOff>
      <xdr:row>63</xdr:row>
      <xdr:rowOff>71755</xdr:rowOff>
    </xdr:to>
    <xdr:sp macro="" textlink="">
      <xdr:nvSpPr>
        <xdr:cNvPr id="149" name="楕円 148">
          <a:extLst>
            <a:ext uri="{FF2B5EF4-FFF2-40B4-BE49-F238E27FC236}">
              <a16:creationId xmlns:a16="http://schemas.microsoft.com/office/drawing/2014/main" id="{1143B33B-E0DC-4A57-B7CF-C326BAC3307F}"/>
            </a:ext>
          </a:extLst>
        </xdr:cNvPr>
        <xdr:cNvSpPr/>
      </xdr:nvSpPr>
      <xdr:spPr>
        <a:xfrm>
          <a:off x="958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20955</xdr:rowOff>
    </xdr:to>
    <xdr:cxnSp macro="">
      <xdr:nvCxnSpPr>
        <xdr:cNvPr id="150" name="直線コネクタ 149">
          <a:extLst>
            <a:ext uri="{FF2B5EF4-FFF2-40B4-BE49-F238E27FC236}">
              <a16:creationId xmlns:a16="http://schemas.microsoft.com/office/drawing/2014/main" id="{E49CB040-7D59-4532-8B8D-67BB7DD729FE}"/>
            </a:ext>
          </a:extLst>
        </xdr:cNvPr>
        <xdr:cNvCxnSpPr/>
      </xdr:nvCxnSpPr>
      <xdr:spPr>
        <a:xfrm flipV="1">
          <a:off x="9639300" y="1081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145415</xdr:rowOff>
    </xdr:from>
    <xdr:to>
      <xdr:col>46</xdr:col>
      <xdr:colOff>38100</xdr:colOff>
      <xdr:row>63</xdr:row>
      <xdr:rowOff>75565</xdr:rowOff>
    </xdr:to>
    <xdr:sp macro="" textlink="">
      <xdr:nvSpPr>
        <xdr:cNvPr id="151" name="楕円 150">
          <a:extLst>
            <a:ext uri="{FF2B5EF4-FFF2-40B4-BE49-F238E27FC236}">
              <a16:creationId xmlns:a16="http://schemas.microsoft.com/office/drawing/2014/main" id="{C66033DC-330F-4E03-8797-4D95ADF82CA1}"/>
            </a:ext>
          </a:extLst>
        </xdr:cNvPr>
        <xdr:cNvSpPr/>
      </xdr:nvSpPr>
      <xdr:spPr>
        <a:xfrm>
          <a:off x="869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20955</xdr:rowOff>
    </xdr:from>
    <xdr:to>
      <xdr:col>50</xdr:col>
      <xdr:colOff>114300</xdr:colOff>
      <xdr:row>63</xdr:row>
      <xdr:rowOff>24765</xdr:rowOff>
    </xdr:to>
    <xdr:cxnSp macro="">
      <xdr:nvCxnSpPr>
        <xdr:cNvPr id="152" name="直線コネクタ 151">
          <a:extLst>
            <a:ext uri="{FF2B5EF4-FFF2-40B4-BE49-F238E27FC236}">
              <a16:creationId xmlns:a16="http://schemas.microsoft.com/office/drawing/2014/main" id="{C0B7890C-A3BC-4C25-921D-2261F5D487A7}"/>
            </a:ext>
          </a:extLst>
        </xdr:cNvPr>
        <xdr:cNvCxnSpPr/>
      </xdr:nvCxnSpPr>
      <xdr:spPr>
        <a:xfrm flipV="1">
          <a:off x="8750300" y="1082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148082</xdr:rowOff>
    </xdr:from>
    <xdr:to>
      <xdr:col>41</xdr:col>
      <xdr:colOff>101600</xdr:colOff>
      <xdr:row>63</xdr:row>
      <xdr:rowOff>78232</xdr:rowOff>
    </xdr:to>
    <xdr:sp macro="" textlink="">
      <xdr:nvSpPr>
        <xdr:cNvPr id="153" name="楕円 152">
          <a:extLst>
            <a:ext uri="{FF2B5EF4-FFF2-40B4-BE49-F238E27FC236}">
              <a16:creationId xmlns:a16="http://schemas.microsoft.com/office/drawing/2014/main" id="{95C30BFA-5AA1-4630-A12A-5EC1701FFE61}"/>
            </a:ext>
          </a:extLst>
        </xdr:cNvPr>
        <xdr:cNvSpPr/>
      </xdr:nvSpPr>
      <xdr:spPr>
        <a:xfrm>
          <a:off x="7810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24765</xdr:rowOff>
    </xdr:from>
    <xdr:to>
      <xdr:col>45</xdr:col>
      <xdr:colOff>177800</xdr:colOff>
      <xdr:row>63</xdr:row>
      <xdr:rowOff>27432</xdr:rowOff>
    </xdr:to>
    <xdr:cxnSp macro="">
      <xdr:nvCxnSpPr>
        <xdr:cNvPr id="154" name="直線コネクタ 153">
          <a:extLst>
            <a:ext uri="{FF2B5EF4-FFF2-40B4-BE49-F238E27FC236}">
              <a16:creationId xmlns:a16="http://schemas.microsoft.com/office/drawing/2014/main" id="{5E5DE8B5-EFD9-4919-AD25-313C172D6145}"/>
            </a:ext>
          </a:extLst>
        </xdr:cNvPr>
        <xdr:cNvCxnSpPr/>
      </xdr:nvCxnSpPr>
      <xdr:spPr>
        <a:xfrm flipV="1">
          <a:off x="7861300" y="108261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29210</xdr:rowOff>
    </xdr:from>
    <xdr:to>
      <xdr:col>36</xdr:col>
      <xdr:colOff>165100</xdr:colOff>
      <xdr:row>56</xdr:row>
      <xdr:rowOff>130810</xdr:rowOff>
    </xdr:to>
    <xdr:sp macro="" textlink="">
      <xdr:nvSpPr>
        <xdr:cNvPr id="155" name="楕円 154">
          <a:extLst>
            <a:ext uri="{FF2B5EF4-FFF2-40B4-BE49-F238E27FC236}">
              <a16:creationId xmlns:a16="http://schemas.microsoft.com/office/drawing/2014/main" id="{AA20D772-3CE4-4069-A4F5-A131C46400F0}"/>
            </a:ext>
          </a:extLst>
        </xdr:cNvPr>
        <xdr:cNvSpPr/>
      </xdr:nvSpPr>
      <xdr:spPr>
        <a:xfrm>
          <a:off x="6921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80010</xdr:rowOff>
    </xdr:from>
    <xdr:to>
      <xdr:col>41</xdr:col>
      <xdr:colOff>50800</xdr:colOff>
      <xdr:row>63</xdr:row>
      <xdr:rowOff>27432</xdr:rowOff>
    </xdr:to>
    <xdr:cxnSp macro="">
      <xdr:nvCxnSpPr>
        <xdr:cNvPr id="156" name="直線コネクタ 155">
          <a:extLst>
            <a:ext uri="{FF2B5EF4-FFF2-40B4-BE49-F238E27FC236}">
              <a16:creationId xmlns:a16="http://schemas.microsoft.com/office/drawing/2014/main" id="{7F6CBCB4-DCD4-4D25-A11F-94DFE0557B0D}"/>
            </a:ext>
          </a:extLst>
        </xdr:cNvPr>
        <xdr:cNvCxnSpPr/>
      </xdr:nvCxnSpPr>
      <xdr:spPr>
        <a:xfrm>
          <a:off x="6972300" y="9681210"/>
          <a:ext cx="889000" cy="11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73804</xdr:rowOff>
    </xdr:from>
    <xdr:ext cx="469744" cy="259045"/>
    <xdr:sp macro="" textlink="">
      <xdr:nvSpPr>
        <xdr:cNvPr id="157" name="n_1aveValue【体育館・プール】&#10;一人当たり面積">
          <a:extLst>
            <a:ext uri="{FF2B5EF4-FFF2-40B4-BE49-F238E27FC236}">
              <a16:creationId xmlns:a16="http://schemas.microsoft.com/office/drawing/2014/main" id="{3B50675A-79B8-406F-9856-1530B90A9806}"/>
            </a:ext>
          </a:extLst>
        </xdr:cNvPr>
        <xdr:cNvSpPr txBox="1"/>
      </xdr:nvSpPr>
      <xdr:spPr>
        <a:xfrm>
          <a:off x="93917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3319</xdr:rowOff>
    </xdr:from>
    <xdr:ext cx="469744" cy="259045"/>
    <xdr:sp macro="" textlink="">
      <xdr:nvSpPr>
        <xdr:cNvPr id="158" name="n_2aveValue【体育館・プール】&#10;一人当たり面積">
          <a:extLst>
            <a:ext uri="{FF2B5EF4-FFF2-40B4-BE49-F238E27FC236}">
              <a16:creationId xmlns:a16="http://schemas.microsoft.com/office/drawing/2014/main" id="{36ABE648-5A10-4F49-9490-2C3FEE01BF12}"/>
            </a:ext>
          </a:extLst>
        </xdr:cNvPr>
        <xdr:cNvSpPr txBox="1"/>
      </xdr:nvSpPr>
      <xdr:spPr>
        <a:xfrm>
          <a:off x="8515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134002</xdr:rowOff>
    </xdr:from>
    <xdr:ext cx="469744" cy="259045"/>
    <xdr:sp macro="" textlink="">
      <xdr:nvSpPr>
        <xdr:cNvPr id="159" name="n_3aveValue【体育館・プール】&#10;一人当たり面積">
          <a:extLst>
            <a:ext uri="{FF2B5EF4-FFF2-40B4-BE49-F238E27FC236}">
              <a16:creationId xmlns:a16="http://schemas.microsoft.com/office/drawing/2014/main" id="{4DD0BC50-7916-4C8F-A13A-D976311A14F3}"/>
            </a:ext>
          </a:extLst>
        </xdr:cNvPr>
        <xdr:cNvSpPr txBox="1"/>
      </xdr:nvSpPr>
      <xdr:spPr>
        <a:xfrm>
          <a:off x="7626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43451</xdr:rowOff>
    </xdr:from>
    <xdr:ext cx="469744" cy="259045"/>
    <xdr:sp macro="" textlink="">
      <xdr:nvSpPr>
        <xdr:cNvPr id="160" name="n_4aveValue【体育館・プール】&#10;一人当たり面積">
          <a:extLst>
            <a:ext uri="{FF2B5EF4-FFF2-40B4-BE49-F238E27FC236}">
              <a16:creationId xmlns:a16="http://schemas.microsoft.com/office/drawing/2014/main" id="{1C79E671-98E0-4D82-8CBB-06769657A119}"/>
            </a:ext>
          </a:extLst>
        </xdr:cNvPr>
        <xdr:cNvSpPr txBox="1"/>
      </xdr:nvSpPr>
      <xdr:spPr>
        <a:xfrm>
          <a:off x="6737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62882</xdr:rowOff>
    </xdr:from>
    <xdr:ext cx="469744" cy="259045"/>
    <xdr:sp macro="" textlink="">
      <xdr:nvSpPr>
        <xdr:cNvPr id="161" name="n_1mainValue【体育館・プール】&#10;一人当たり面積">
          <a:extLst>
            <a:ext uri="{FF2B5EF4-FFF2-40B4-BE49-F238E27FC236}">
              <a16:creationId xmlns:a16="http://schemas.microsoft.com/office/drawing/2014/main" id="{CCD951D6-C394-4E0D-8D4E-5C65B3C3721B}"/>
            </a:ext>
          </a:extLst>
        </xdr:cNvPr>
        <xdr:cNvSpPr txBox="1"/>
      </xdr:nvSpPr>
      <xdr:spPr>
        <a:xfrm>
          <a:off x="93917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66692</xdr:rowOff>
    </xdr:from>
    <xdr:ext cx="469744" cy="259045"/>
    <xdr:sp macro="" textlink="">
      <xdr:nvSpPr>
        <xdr:cNvPr id="162" name="n_2mainValue【体育館・プール】&#10;一人当たり面積">
          <a:extLst>
            <a:ext uri="{FF2B5EF4-FFF2-40B4-BE49-F238E27FC236}">
              <a16:creationId xmlns:a16="http://schemas.microsoft.com/office/drawing/2014/main" id="{D64AC04C-92E3-4143-998E-3B80B0517601}"/>
            </a:ext>
          </a:extLst>
        </xdr:cNvPr>
        <xdr:cNvSpPr txBox="1"/>
      </xdr:nvSpPr>
      <xdr:spPr>
        <a:xfrm>
          <a:off x="8515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69359</xdr:rowOff>
    </xdr:from>
    <xdr:ext cx="469744" cy="259045"/>
    <xdr:sp macro="" textlink="">
      <xdr:nvSpPr>
        <xdr:cNvPr id="163" name="n_3mainValue【体育館・プール】&#10;一人当たり面積">
          <a:extLst>
            <a:ext uri="{FF2B5EF4-FFF2-40B4-BE49-F238E27FC236}">
              <a16:creationId xmlns:a16="http://schemas.microsoft.com/office/drawing/2014/main" id="{D82DC7C2-3D6F-4053-BC02-0DA7BBDC3906}"/>
            </a:ext>
          </a:extLst>
        </xdr:cNvPr>
        <xdr:cNvSpPr txBox="1"/>
      </xdr:nvSpPr>
      <xdr:spPr>
        <a:xfrm>
          <a:off x="7626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147337</xdr:rowOff>
    </xdr:from>
    <xdr:ext cx="469744" cy="259045"/>
    <xdr:sp macro="" textlink="">
      <xdr:nvSpPr>
        <xdr:cNvPr id="164" name="n_4mainValue【体育館・プール】&#10;一人当たり面積">
          <a:extLst>
            <a:ext uri="{FF2B5EF4-FFF2-40B4-BE49-F238E27FC236}">
              <a16:creationId xmlns:a16="http://schemas.microsoft.com/office/drawing/2014/main" id="{EFA1B862-488F-49B1-B0AB-70374D8BA2DA}"/>
            </a:ext>
          </a:extLst>
        </xdr:cNvPr>
        <xdr:cNvSpPr txBox="1"/>
      </xdr:nvSpPr>
      <xdr:spPr>
        <a:xfrm>
          <a:off x="6737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C7F86E22-13FE-4BB0-B2CD-402213971F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CF764E5-D0F6-41A8-88DD-8E1068C23D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1352A1F3-E032-4DE8-9DEB-8020D99EE3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BCD97088-AC57-4766-89A9-20478B526A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5069EF4B-FCDE-4E7B-8EF1-3F927B947B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5C89B771-E6AD-4786-9ADD-2BE2B3794F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E98EE077-7A41-465B-8ACA-4E993FEBC8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3DD6B63F-7297-4903-8C06-3E71C492B6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91A1DCFD-1D01-4C01-9CC5-844702E0C4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C8C2D1F-E8FA-436E-BDE5-134AAE0299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8D512AB8-EA31-408F-BEDA-3049D76C39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DDAD5530-95D0-4B08-BD0F-A2DF12E8391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1643B0A2-CA97-4F92-AD7E-81C75887CA5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8D3DD643-3117-4907-AFEC-B869157DC9B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1868087-092E-4458-B4A7-F87609FF2D1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B6CD77A1-BC07-4487-B414-A9DFE6B762F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EB1BC632-360D-476F-BC6F-9A508CD2A7A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6B368BD5-89E2-4A41-8C7C-5555DB737C6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2272AB88-1B75-4995-9022-AB40A3B857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B7D4C750-C0EF-49A4-9D3A-D0831EF5CDD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AC5854D6-30ED-43D2-BE34-2BEAD2B979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DE2087A3-A5FC-40D1-839E-99C24BE9A68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B523EB86-8F73-496A-B7B8-AAD81D30BB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F65E442D-43C7-4B97-A34E-EC26439421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D20BBAB7-2515-4F60-B19F-DB61DA873F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17D607B3-D7B2-48AA-AA8A-818883339F64}"/>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AD027C9A-6C22-4258-BEBD-4261C17DDE8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87E70A39-6C50-48BB-8549-54098E7F1EC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495B422C-2C62-4109-A113-7316A6FFADA7}"/>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4" name="直線コネクタ 193">
          <a:extLst>
            <a:ext uri="{FF2B5EF4-FFF2-40B4-BE49-F238E27FC236}">
              <a16:creationId xmlns:a16="http://schemas.microsoft.com/office/drawing/2014/main" id="{F9A666C6-657C-434E-9282-1810BC70F798}"/>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DA08EEA6-6153-4175-9A52-A7885F510935}"/>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6" name="フローチャート: 判断 195">
          <a:extLst>
            <a:ext uri="{FF2B5EF4-FFF2-40B4-BE49-F238E27FC236}">
              <a16:creationId xmlns:a16="http://schemas.microsoft.com/office/drawing/2014/main" id="{01E5099A-7DD8-486B-A102-A81C40CD681A}"/>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7" name="フローチャート: 判断 196">
          <a:extLst>
            <a:ext uri="{FF2B5EF4-FFF2-40B4-BE49-F238E27FC236}">
              <a16:creationId xmlns:a16="http://schemas.microsoft.com/office/drawing/2014/main" id="{2E27F0B2-DC7D-4490-B664-65182D5A54E6}"/>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8" name="フローチャート: 判断 197">
          <a:extLst>
            <a:ext uri="{FF2B5EF4-FFF2-40B4-BE49-F238E27FC236}">
              <a16:creationId xmlns:a16="http://schemas.microsoft.com/office/drawing/2014/main" id="{6783CAD2-4775-4309-A621-8AE5958454AF}"/>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9" name="フローチャート: 判断 198">
          <a:extLst>
            <a:ext uri="{FF2B5EF4-FFF2-40B4-BE49-F238E27FC236}">
              <a16:creationId xmlns:a16="http://schemas.microsoft.com/office/drawing/2014/main" id="{5E310D97-7A01-499C-8823-2382BFF3A51B}"/>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00" name="フローチャート: 判断 199">
          <a:extLst>
            <a:ext uri="{FF2B5EF4-FFF2-40B4-BE49-F238E27FC236}">
              <a16:creationId xmlns:a16="http://schemas.microsoft.com/office/drawing/2014/main" id="{A15DCBAD-6473-4A1D-AD68-42A453404C47}"/>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C034F62-AC9C-4B41-8F22-B0EC297FAE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1784934-3739-4C41-A818-2AC010E7ED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29144BF-6BAD-4DE9-9516-994858C578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1E0F26B-6B75-40F8-BB1A-579C29D384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C62F888-F2BA-48AC-BEE1-E2B03607A5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98334</xdr:rowOff>
    </xdr:from>
    <xdr:to>
      <xdr:col>10</xdr:col>
      <xdr:colOff>165100</xdr:colOff>
      <xdr:row>83</xdr:row>
      <xdr:rowOff>28484</xdr:rowOff>
    </xdr:to>
    <xdr:sp macro="" textlink="">
      <xdr:nvSpPr>
        <xdr:cNvPr id="206" name="楕円 205">
          <a:extLst>
            <a:ext uri="{FF2B5EF4-FFF2-40B4-BE49-F238E27FC236}">
              <a16:creationId xmlns:a16="http://schemas.microsoft.com/office/drawing/2014/main" id="{1D797066-36D9-4F27-B133-A03C62697FB6}"/>
            </a:ext>
          </a:extLst>
        </xdr:cNvPr>
        <xdr:cNvSpPr/>
      </xdr:nvSpPr>
      <xdr:spPr>
        <a:xfrm>
          <a:off x="1968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07" name="n_1aveValue【福祉施設】&#10;有形固定資産減価償却率">
          <a:extLst>
            <a:ext uri="{FF2B5EF4-FFF2-40B4-BE49-F238E27FC236}">
              <a16:creationId xmlns:a16="http://schemas.microsoft.com/office/drawing/2014/main" id="{956E1F98-73F5-4214-B18D-68F1AA313296}"/>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08" name="n_2aveValue【福祉施設】&#10;有形固定資産減価償却率">
          <a:extLst>
            <a:ext uri="{FF2B5EF4-FFF2-40B4-BE49-F238E27FC236}">
              <a16:creationId xmlns:a16="http://schemas.microsoft.com/office/drawing/2014/main" id="{FC34E91F-72FC-4F87-AB6C-8E004181D82E}"/>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9" name="n_3aveValue【福祉施設】&#10;有形固定資産減価償却率">
          <a:extLst>
            <a:ext uri="{FF2B5EF4-FFF2-40B4-BE49-F238E27FC236}">
              <a16:creationId xmlns:a16="http://schemas.microsoft.com/office/drawing/2014/main" id="{9E868916-828A-4605-B3AF-90230428D7BC}"/>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0" name="n_4aveValue【福祉施設】&#10;有形固定資産減価償却率">
          <a:extLst>
            <a:ext uri="{FF2B5EF4-FFF2-40B4-BE49-F238E27FC236}">
              <a16:creationId xmlns:a16="http://schemas.microsoft.com/office/drawing/2014/main" id="{E402CF65-9C25-4677-A941-E36EAE0B9891}"/>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19611</xdr:rowOff>
    </xdr:from>
    <xdr:ext cx="405111" cy="259045"/>
    <xdr:sp macro="" textlink="">
      <xdr:nvSpPr>
        <xdr:cNvPr id="211" name="n_3mainValue【福祉施設】&#10;有形固定資産減価償却率">
          <a:extLst>
            <a:ext uri="{FF2B5EF4-FFF2-40B4-BE49-F238E27FC236}">
              <a16:creationId xmlns:a16="http://schemas.microsoft.com/office/drawing/2014/main" id="{4B82E46C-3A4E-4E17-B026-972EEDAD8D7A}"/>
            </a:ext>
          </a:extLst>
        </xdr:cNvPr>
        <xdr:cNvSpPr txBox="1"/>
      </xdr:nvSpPr>
      <xdr:spPr>
        <a:xfrm>
          <a:off x="1816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a:extLst>
            <a:ext uri="{FF2B5EF4-FFF2-40B4-BE49-F238E27FC236}">
              <a16:creationId xmlns:a16="http://schemas.microsoft.com/office/drawing/2014/main" id="{DF193382-6F50-42B1-BA9A-AA6B3DE47B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a:extLst>
            <a:ext uri="{FF2B5EF4-FFF2-40B4-BE49-F238E27FC236}">
              <a16:creationId xmlns:a16="http://schemas.microsoft.com/office/drawing/2014/main" id="{0F3DB543-9D63-44E8-8788-6DF9CF046F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a:extLst>
            <a:ext uri="{FF2B5EF4-FFF2-40B4-BE49-F238E27FC236}">
              <a16:creationId xmlns:a16="http://schemas.microsoft.com/office/drawing/2014/main" id="{B449214E-D4E5-43E8-B516-D1C44BA6B9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a:extLst>
            <a:ext uri="{FF2B5EF4-FFF2-40B4-BE49-F238E27FC236}">
              <a16:creationId xmlns:a16="http://schemas.microsoft.com/office/drawing/2014/main" id="{B23D6971-2263-4FBD-B7CA-DA57E7C650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a:extLst>
            <a:ext uri="{FF2B5EF4-FFF2-40B4-BE49-F238E27FC236}">
              <a16:creationId xmlns:a16="http://schemas.microsoft.com/office/drawing/2014/main" id="{CBDFF2C7-C798-478F-8562-35CA379ABD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a:extLst>
            <a:ext uri="{FF2B5EF4-FFF2-40B4-BE49-F238E27FC236}">
              <a16:creationId xmlns:a16="http://schemas.microsoft.com/office/drawing/2014/main" id="{E94444E1-1079-4F30-A8DD-0DB485D8C4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a:extLst>
            <a:ext uri="{FF2B5EF4-FFF2-40B4-BE49-F238E27FC236}">
              <a16:creationId xmlns:a16="http://schemas.microsoft.com/office/drawing/2014/main" id="{5B690AB7-B9D4-4C05-8DBD-AA43FDE908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a:extLst>
            <a:ext uri="{FF2B5EF4-FFF2-40B4-BE49-F238E27FC236}">
              <a16:creationId xmlns:a16="http://schemas.microsoft.com/office/drawing/2014/main" id="{4A9A9009-61C2-4666-9FEA-E2D16CB2C35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a:extLst>
            <a:ext uri="{FF2B5EF4-FFF2-40B4-BE49-F238E27FC236}">
              <a16:creationId xmlns:a16="http://schemas.microsoft.com/office/drawing/2014/main" id="{6F14A90E-119C-49BC-B3B5-C9F443B313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a:extLst>
            <a:ext uri="{FF2B5EF4-FFF2-40B4-BE49-F238E27FC236}">
              <a16:creationId xmlns:a16="http://schemas.microsoft.com/office/drawing/2014/main" id="{25C42EA7-7744-4BFB-93A4-AA6F11E8FD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a:extLst>
            <a:ext uri="{FF2B5EF4-FFF2-40B4-BE49-F238E27FC236}">
              <a16:creationId xmlns:a16="http://schemas.microsoft.com/office/drawing/2014/main" id="{139B6FBD-BC13-460D-8B27-363711047AF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a:extLst>
            <a:ext uri="{FF2B5EF4-FFF2-40B4-BE49-F238E27FC236}">
              <a16:creationId xmlns:a16="http://schemas.microsoft.com/office/drawing/2014/main" id="{92331A5E-B594-409A-B638-CA33DBD7B93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a:extLst>
            <a:ext uri="{FF2B5EF4-FFF2-40B4-BE49-F238E27FC236}">
              <a16:creationId xmlns:a16="http://schemas.microsoft.com/office/drawing/2014/main" id="{0EACB200-5BAD-46BE-969C-8428DE5C2B0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a:extLst>
            <a:ext uri="{FF2B5EF4-FFF2-40B4-BE49-F238E27FC236}">
              <a16:creationId xmlns:a16="http://schemas.microsoft.com/office/drawing/2014/main" id="{907A748D-E114-4C25-8B1F-8A638121A6A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a:extLst>
            <a:ext uri="{FF2B5EF4-FFF2-40B4-BE49-F238E27FC236}">
              <a16:creationId xmlns:a16="http://schemas.microsoft.com/office/drawing/2014/main" id="{ED4B373D-2739-4C4E-BE06-9B6CF2800D0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a:extLst>
            <a:ext uri="{FF2B5EF4-FFF2-40B4-BE49-F238E27FC236}">
              <a16:creationId xmlns:a16="http://schemas.microsoft.com/office/drawing/2014/main" id="{55344EBA-B1A2-4D84-9165-029E2770942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a:extLst>
            <a:ext uri="{FF2B5EF4-FFF2-40B4-BE49-F238E27FC236}">
              <a16:creationId xmlns:a16="http://schemas.microsoft.com/office/drawing/2014/main" id="{FDFDFCDD-0308-4D04-9C3F-7DF701C1AE3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a:extLst>
            <a:ext uri="{FF2B5EF4-FFF2-40B4-BE49-F238E27FC236}">
              <a16:creationId xmlns:a16="http://schemas.microsoft.com/office/drawing/2014/main" id="{BD8BC364-DE52-4825-9E86-DE39C00AA2D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3BCE36D5-84FE-47DC-BD32-F2CE63F530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1753935E-E8B4-4983-9B39-6D513E7591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7BC82F2C-9C31-4304-AA5F-B2228EE876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3" name="直線コネクタ 232">
          <a:extLst>
            <a:ext uri="{FF2B5EF4-FFF2-40B4-BE49-F238E27FC236}">
              <a16:creationId xmlns:a16="http://schemas.microsoft.com/office/drawing/2014/main" id="{A7CE8945-82DB-4B0F-8256-A8372F063853}"/>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4" name="【福祉施設】&#10;一人当たり面積最小値テキスト">
          <a:extLst>
            <a:ext uri="{FF2B5EF4-FFF2-40B4-BE49-F238E27FC236}">
              <a16:creationId xmlns:a16="http://schemas.microsoft.com/office/drawing/2014/main" id="{E29D7FCD-B7BC-4CC9-8527-89EEB2D94B8F}"/>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5" name="直線コネクタ 234">
          <a:extLst>
            <a:ext uri="{FF2B5EF4-FFF2-40B4-BE49-F238E27FC236}">
              <a16:creationId xmlns:a16="http://schemas.microsoft.com/office/drawing/2014/main" id="{FEE10496-4067-489F-81CC-60490762F94E}"/>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6" name="【福祉施設】&#10;一人当たり面積最大値テキスト">
          <a:extLst>
            <a:ext uri="{FF2B5EF4-FFF2-40B4-BE49-F238E27FC236}">
              <a16:creationId xmlns:a16="http://schemas.microsoft.com/office/drawing/2014/main" id="{A47134F8-843F-4DC5-9A1D-D8A2B686250B}"/>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7" name="直線コネクタ 236">
          <a:extLst>
            <a:ext uri="{FF2B5EF4-FFF2-40B4-BE49-F238E27FC236}">
              <a16:creationId xmlns:a16="http://schemas.microsoft.com/office/drawing/2014/main" id="{35F0CD99-8A5E-458E-AD2C-B256AA8803D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38" name="【福祉施設】&#10;一人当たり面積平均値テキスト">
          <a:extLst>
            <a:ext uri="{FF2B5EF4-FFF2-40B4-BE49-F238E27FC236}">
              <a16:creationId xmlns:a16="http://schemas.microsoft.com/office/drawing/2014/main" id="{73EE92C4-5D99-4D41-863E-BC6833420B60}"/>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39" name="フローチャート: 判断 238">
          <a:extLst>
            <a:ext uri="{FF2B5EF4-FFF2-40B4-BE49-F238E27FC236}">
              <a16:creationId xmlns:a16="http://schemas.microsoft.com/office/drawing/2014/main" id="{FF8E0B9B-AA8C-49ED-BB1D-3A50DF520734}"/>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0" name="フローチャート: 判断 239">
          <a:extLst>
            <a:ext uri="{FF2B5EF4-FFF2-40B4-BE49-F238E27FC236}">
              <a16:creationId xmlns:a16="http://schemas.microsoft.com/office/drawing/2014/main" id="{DE6BA7FC-0BE7-4BE5-A751-FE80CEF6E7C2}"/>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1" name="フローチャート: 判断 240">
          <a:extLst>
            <a:ext uri="{FF2B5EF4-FFF2-40B4-BE49-F238E27FC236}">
              <a16:creationId xmlns:a16="http://schemas.microsoft.com/office/drawing/2014/main" id="{8C88B8F8-E648-4F3E-8FD1-B9C1C00C5CBE}"/>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2" name="フローチャート: 判断 241">
          <a:extLst>
            <a:ext uri="{FF2B5EF4-FFF2-40B4-BE49-F238E27FC236}">
              <a16:creationId xmlns:a16="http://schemas.microsoft.com/office/drawing/2014/main" id="{2C976214-3044-4C59-9EA6-01AAF38132D8}"/>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43" name="フローチャート: 判断 242">
          <a:extLst>
            <a:ext uri="{FF2B5EF4-FFF2-40B4-BE49-F238E27FC236}">
              <a16:creationId xmlns:a16="http://schemas.microsoft.com/office/drawing/2014/main" id="{70A32031-1C54-400C-BFBB-90CADBDC2809}"/>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FF9DE40-A8EE-488B-8419-9C0C723A07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B3FC9B39-86E2-4326-A8E8-93770F921D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6FFCAD2-481E-4D0D-BEEA-9FCCA9C5E3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8E79EEC-612B-483C-A285-F170520F9F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4EFA2811-27E8-4A5E-A060-E9E3F7C448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146862</xdr:rowOff>
    </xdr:from>
    <xdr:to>
      <xdr:col>41</xdr:col>
      <xdr:colOff>101600</xdr:colOff>
      <xdr:row>85</xdr:row>
      <xdr:rowOff>77012</xdr:rowOff>
    </xdr:to>
    <xdr:sp macro="" textlink="">
      <xdr:nvSpPr>
        <xdr:cNvPr id="249" name="楕円 248">
          <a:extLst>
            <a:ext uri="{FF2B5EF4-FFF2-40B4-BE49-F238E27FC236}">
              <a16:creationId xmlns:a16="http://schemas.microsoft.com/office/drawing/2014/main" id="{43D0A575-64B8-42CD-9020-B32FFCD67835}"/>
            </a:ext>
          </a:extLst>
        </xdr:cNvPr>
        <xdr:cNvSpPr/>
      </xdr:nvSpPr>
      <xdr:spPr>
        <a:xfrm>
          <a:off x="7810500" y="145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77767</xdr:rowOff>
    </xdr:from>
    <xdr:ext cx="469744" cy="259045"/>
    <xdr:sp macro="" textlink="">
      <xdr:nvSpPr>
        <xdr:cNvPr id="250" name="n_1aveValue【福祉施設】&#10;一人当たり面積">
          <a:extLst>
            <a:ext uri="{FF2B5EF4-FFF2-40B4-BE49-F238E27FC236}">
              <a16:creationId xmlns:a16="http://schemas.microsoft.com/office/drawing/2014/main" id="{A77C64CB-7466-450B-AFCB-EBF27AFC0AAD}"/>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1" name="n_2aveValue【福祉施設】&#10;一人当たり面積">
          <a:extLst>
            <a:ext uri="{FF2B5EF4-FFF2-40B4-BE49-F238E27FC236}">
              <a16:creationId xmlns:a16="http://schemas.microsoft.com/office/drawing/2014/main" id="{0C18F1E4-58FB-419D-A526-5EF3FB1A95AF}"/>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52" name="n_3aveValue【福祉施設】&#10;一人当たり面積">
          <a:extLst>
            <a:ext uri="{FF2B5EF4-FFF2-40B4-BE49-F238E27FC236}">
              <a16:creationId xmlns:a16="http://schemas.microsoft.com/office/drawing/2014/main" id="{9C855679-9739-4975-A14E-B826D9CE4265}"/>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53" name="n_4aveValue【福祉施設】&#10;一人当たり面積">
          <a:extLst>
            <a:ext uri="{FF2B5EF4-FFF2-40B4-BE49-F238E27FC236}">
              <a16:creationId xmlns:a16="http://schemas.microsoft.com/office/drawing/2014/main" id="{347CF3B0-940D-4F9D-9015-6C8BA10B81CE}"/>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93539</xdr:rowOff>
    </xdr:from>
    <xdr:ext cx="469744" cy="259045"/>
    <xdr:sp macro="" textlink="">
      <xdr:nvSpPr>
        <xdr:cNvPr id="254" name="n_3mainValue【福祉施設】&#10;一人当たり面積">
          <a:extLst>
            <a:ext uri="{FF2B5EF4-FFF2-40B4-BE49-F238E27FC236}">
              <a16:creationId xmlns:a16="http://schemas.microsoft.com/office/drawing/2014/main" id="{E86BE88D-FA70-49F6-9D15-E8FC61D36F9C}"/>
            </a:ext>
          </a:extLst>
        </xdr:cNvPr>
        <xdr:cNvSpPr txBox="1"/>
      </xdr:nvSpPr>
      <xdr:spPr>
        <a:xfrm>
          <a:off x="7626427" y="1432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2AAB35D1-C435-42E6-AD73-BE6B554AB2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1620E9FB-EF7C-4C39-ADAB-85153990B8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7FF7D65A-DAEB-4E69-9654-5FAE4187AC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1369A094-3B1D-420A-A178-0A809524F4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990E0FAC-5939-4CD5-8F07-E5D9D5F835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D34C87C1-0280-4677-A41C-6B83D8A9F6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9BB799CD-15E9-4CB6-9185-BDA1D4B9B8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466EE4A5-13A9-4F15-A4CD-1DE72A9C1D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7EA5E855-310A-474A-A56B-17294821F0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21EFD1F0-E60D-426B-BC7C-1510480299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B54218E1-222F-4F26-9E6D-F488300005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F2044C0-9077-4FBE-9C17-0F447A3580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42311C41-1EC4-470F-B8E9-81B4E6DFAF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2D044C80-14B9-4337-9554-E8B3984EEC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40852C01-CECF-4EB1-A083-CF82FAB5FD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5858237E-6966-4FA4-8962-602876DE21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39C5F73F-7FB1-4E69-8F27-01B59B76D5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21CDF4DC-24F1-4881-AA8D-FBA2378DEB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80118D13-919A-44DF-BE85-94E9EF51F2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BA0398D4-309A-43C0-BC8A-1B3C8BDD4D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77000D2F-E366-4167-A91F-E087B97B08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B71EC759-A3EE-44A6-A1C3-E73A33FF7E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9F7995FC-1D22-4832-80D8-C8EEDE2DA7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45DA914-4728-4E6B-B0C1-BADEC07596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2FAFC474-FC68-4CBD-964B-FEE54621F0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7C23EC6D-AB9B-4084-9B91-C00E03FFE7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a:extLst>
            <a:ext uri="{FF2B5EF4-FFF2-40B4-BE49-F238E27FC236}">
              <a16:creationId xmlns:a16="http://schemas.microsoft.com/office/drawing/2014/main" id="{390B3F69-10AA-469C-A1D1-5EBEF20A0F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a:extLst>
            <a:ext uri="{FF2B5EF4-FFF2-40B4-BE49-F238E27FC236}">
              <a16:creationId xmlns:a16="http://schemas.microsoft.com/office/drawing/2014/main" id="{0325F8EB-763B-419F-8BAE-C98E45F75CD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3" name="テキスト ボックス 282">
          <a:extLst>
            <a:ext uri="{FF2B5EF4-FFF2-40B4-BE49-F238E27FC236}">
              <a16:creationId xmlns:a16="http://schemas.microsoft.com/office/drawing/2014/main" id="{BD5F84E0-0ACB-45B9-8F34-E967A383F5A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a:extLst>
            <a:ext uri="{FF2B5EF4-FFF2-40B4-BE49-F238E27FC236}">
              <a16:creationId xmlns:a16="http://schemas.microsoft.com/office/drawing/2014/main" id="{2C372387-9748-4A47-B621-E401A5600BF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a:extLst>
            <a:ext uri="{FF2B5EF4-FFF2-40B4-BE49-F238E27FC236}">
              <a16:creationId xmlns:a16="http://schemas.microsoft.com/office/drawing/2014/main" id="{C6DAF3AF-88EE-4929-AAF7-8F1737B1E5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a:extLst>
            <a:ext uri="{FF2B5EF4-FFF2-40B4-BE49-F238E27FC236}">
              <a16:creationId xmlns:a16="http://schemas.microsoft.com/office/drawing/2014/main" id="{D53A4E78-526B-4725-92B3-5D843979753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a:extLst>
            <a:ext uri="{FF2B5EF4-FFF2-40B4-BE49-F238E27FC236}">
              <a16:creationId xmlns:a16="http://schemas.microsoft.com/office/drawing/2014/main" id="{3EEB2523-C0B5-45B4-8ADE-A2CB0C48FC6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a:extLst>
            <a:ext uri="{FF2B5EF4-FFF2-40B4-BE49-F238E27FC236}">
              <a16:creationId xmlns:a16="http://schemas.microsoft.com/office/drawing/2014/main" id="{C053FA4F-D9D7-476D-866B-D02F80A21F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a:extLst>
            <a:ext uri="{FF2B5EF4-FFF2-40B4-BE49-F238E27FC236}">
              <a16:creationId xmlns:a16="http://schemas.microsoft.com/office/drawing/2014/main" id="{9845F6A0-7DAF-493D-9AC1-FD053E6782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a:extLst>
            <a:ext uri="{FF2B5EF4-FFF2-40B4-BE49-F238E27FC236}">
              <a16:creationId xmlns:a16="http://schemas.microsoft.com/office/drawing/2014/main" id="{F1E849CF-8E35-444C-96C5-1BCE78E94FF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a:extLst>
            <a:ext uri="{FF2B5EF4-FFF2-40B4-BE49-F238E27FC236}">
              <a16:creationId xmlns:a16="http://schemas.microsoft.com/office/drawing/2014/main" id="{86C93480-189F-400D-8DFB-4AE0D918F56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a:extLst>
            <a:ext uri="{FF2B5EF4-FFF2-40B4-BE49-F238E27FC236}">
              <a16:creationId xmlns:a16="http://schemas.microsoft.com/office/drawing/2014/main" id="{9FC9C76D-1A2A-4F2B-9252-97B1C6FF7B5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3" name="テキスト ボックス 292">
          <a:extLst>
            <a:ext uri="{FF2B5EF4-FFF2-40B4-BE49-F238E27FC236}">
              <a16:creationId xmlns:a16="http://schemas.microsoft.com/office/drawing/2014/main" id="{F94E1ACF-4730-4956-B90F-041F10F59CF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F18124A5-C24D-45FB-900D-A6415F33B9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a:extLst>
            <a:ext uri="{FF2B5EF4-FFF2-40B4-BE49-F238E27FC236}">
              <a16:creationId xmlns:a16="http://schemas.microsoft.com/office/drawing/2014/main" id="{B3C0C31A-7781-4E81-9D39-3B6BCB5249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96" name="直線コネクタ 295">
          <a:extLst>
            <a:ext uri="{FF2B5EF4-FFF2-40B4-BE49-F238E27FC236}">
              <a16:creationId xmlns:a16="http://schemas.microsoft.com/office/drawing/2014/main" id="{858CC02E-2EFC-4674-AE0E-C72FEFB4214A}"/>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97" name="【一般廃棄物処理施設】&#10;有形固定資産減価償却率最小値テキスト">
          <a:extLst>
            <a:ext uri="{FF2B5EF4-FFF2-40B4-BE49-F238E27FC236}">
              <a16:creationId xmlns:a16="http://schemas.microsoft.com/office/drawing/2014/main" id="{FD7683A1-6485-4E8F-A32C-5D8B5014FE12}"/>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98" name="直線コネクタ 297">
          <a:extLst>
            <a:ext uri="{FF2B5EF4-FFF2-40B4-BE49-F238E27FC236}">
              <a16:creationId xmlns:a16="http://schemas.microsoft.com/office/drawing/2014/main" id="{CC481286-BB52-4830-AA8A-D4B7B28D5E13}"/>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99" name="【一般廃棄物処理施設】&#10;有形固定資産減価償却率最大値テキスト">
          <a:extLst>
            <a:ext uri="{FF2B5EF4-FFF2-40B4-BE49-F238E27FC236}">
              <a16:creationId xmlns:a16="http://schemas.microsoft.com/office/drawing/2014/main" id="{6F9453BA-1577-4329-9CF3-1671323BDDC7}"/>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00" name="直線コネクタ 299">
          <a:extLst>
            <a:ext uri="{FF2B5EF4-FFF2-40B4-BE49-F238E27FC236}">
              <a16:creationId xmlns:a16="http://schemas.microsoft.com/office/drawing/2014/main" id="{4BB6EF56-54C4-46EE-92C9-D0D692039C79}"/>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01" name="【一般廃棄物処理施設】&#10;有形固定資産減価償却率平均値テキスト">
          <a:extLst>
            <a:ext uri="{FF2B5EF4-FFF2-40B4-BE49-F238E27FC236}">
              <a16:creationId xmlns:a16="http://schemas.microsoft.com/office/drawing/2014/main" id="{EA9443AA-B4B3-4D2D-A8EB-BA3455EDBD5B}"/>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02" name="フローチャート: 判断 301">
          <a:extLst>
            <a:ext uri="{FF2B5EF4-FFF2-40B4-BE49-F238E27FC236}">
              <a16:creationId xmlns:a16="http://schemas.microsoft.com/office/drawing/2014/main" id="{B09EBFC7-F254-4789-89CB-D512563936AC}"/>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03" name="フローチャート: 判断 302">
          <a:extLst>
            <a:ext uri="{FF2B5EF4-FFF2-40B4-BE49-F238E27FC236}">
              <a16:creationId xmlns:a16="http://schemas.microsoft.com/office/drawing/2014/main" id="{03C27FC6-6A72-4603-A023-B2E136EE3AF7}"/>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04" name="フローチャート: 判断 303">
          <a:extLst>
            <a:ext uri="{FF2B5EF4-FFF2-40B4-BE49-F238E27FC236}">
              <a16:creationId xmlns:a16="http://schemas.microsoft.com/office/drawing/2014/main" id="{9A0CBD8A-4446-400E-A597-E7B19A2B2BE4}"/>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05" name="フローチャート: 判断 304">
          <a:extLst>
            <a:ext uri="{FF2B5EF4-FFF2-40B4-BE49-F238E27FC236}">
              <a16:creationId xmlns:a16="http://schemas.microsoft.com/office/drawing/2014/main" id="{C111C115-79A8-4E41-A2F9-DF38BA48577A}"/>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06" name="フローチャート: 判断 305">
          <a:extLst>
            <a:ext uri="{FF2B5EF4-FFF2-40B4-BE49-F238E27FC236}">
              <a16:creationId xmlns:a16="http://schemas.microsoft.com/office/drawing/2014/main" id="{B183088E-4D88-4EC7-B174-E6CCDA710CF7}"/>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135F5B04-A0CD-428B-8EE9-DED02F5069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92FFA91D-C9A0-4AF9-85B1-9BEA8C44A0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1F422BE4-AB97-42CE-8137-6737D68BCC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F1EB96F8-8F25-40E8-8638-BB3292D71A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21582F49-C7D5-4976-9E74-31345F574B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312" name="楕円 311">
          <a:extLst>
            <a:ext uri="{FF2B5EF4-FFF2-40B4-BE49-F238E27FC236}">
              <a16:creationId xmlns:a16="http://schemas.microsoft.com/office/drawing/2014/main" id="{6B2A74C3-F33F-4F1B-BF49-5F4BA246C718}"/>
            </a:ext>
          </a:extLst>
        </xdr:cNvPr>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313" name="【一般廃棄物処理施設】&#10;有形固定資産減価償却率該当値テキスト">
          <a:extLst>
            <a:ext uri="{FF2B5EF4-FFF2-40B4-BE49-F238E27FC236}">
              <a16:creationId xmlns:a16="http://schemas.microsoft.com/office/drawing/2014/main" id="{A28AD62D-94D3-4243-A986-5DF1ACC90BAD}"/>
            </a:ext>
          </a:extLst>
        </xdr:cNvPr>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314" name="楕円 313">
          <a:extLst>
            <a:ext uri="{FF2B5EF4-FFF2-40B4-BE49-F238E27FC236}">
              <a16:creationId xmlns:a16="http://schemas.microsoft.com/office/drawing/2014/main" id="{4CBDD883-0868-47E8-AB90-D3A8C836E8C1}"/>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27215</xdr:rowOff>
    </xdr:to>
    <xdr:cxnSp macro="">
      <xdr:nvCxnSpPr>
        <xdr:cNvPr id="315" name="直線コネクタ 314">
          <a:extLst>
            <a:ext uri="{FF2B5EF4-FFF2-40B4-BE49-F238E27FC236}">
              <a16:creationId xmlns:a16="http://schemas.microsoft.com/office/drawing/2014/main" id="{2064A7D2-73AE-465D-83EB-875EA1E3F7B0}"/>
            </a:ext>
          </a:extLst>
        </xdr:cNvPr>
        <xdr:cNvCxnSpPr/>
      </xdr:nvCxnSpPr>
      <xdr:spPr>
        <a:xfrm>
          <a:off x="15481300" y="666967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16" name="楕円 315">
          <a:extLst>
            <a:ext uri="{FF2B5EF4-FFF2-40B4-BE49-F238E27FC236}">
              <a16:creationId xmlns:a16="http://schemas.microsoft.com/office/drawing/2014/main" id="{ACA6929F-91CE-4E30-BDC4-EA51CC156296}"/>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154577</xdr:rowOff>
    </xdr:to>
    <xdr:cxnSp macro="">
      <xdr:nvCxnSpPr>
        <xdr:cNvPr id="317" name="直線コネクタ 316">
          <a:extLst>
            <a:ext uri="{FF2B5EF4-FFF2-40B4-BE49-F238E27FC236}">
              <a16:creationId xmlns:a16="http://schemas.microsoft.com/office/drawing/2014/main" id="{6AB204BB-E4DF-4D18-B5D1-714E9C727643}"/>
            </a:ext>
          </a:extLst>
        </xdr:cNvPr>
        <xdr:cNvCxnSpPr/>
      </xdr:nvCxnSpPr>
      <xdr:spPr>
        <a:xfrm>
          <a:off x="14592300" y="662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318" name="楕円 317">
          <a:extLst>
            <a:ext uri="{FF2B5EF4-FFF2-40B4-BE49-F238E27FC236}">
              <a16:creationId xmlns:a16="http://schemas.microsoft.com/office/drawing/2014/main" id="{75924B54-CCBC-4D2D-B975-1AD3E2BF0E03}"/>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61884</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BC99B614-B0C2-453A-83D2-E52AA4577531}"/>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20" name="n_2aveValue【一般廃棄物処理施設】&#10;有形固定資産減価償却率">
          <a:extLst>
            <a:ext uri="{FF2B5EF4-FFF2-40B4-BE49-F238E27FC236}">
              <a16:creationId xmlns:a16="http://schemas.microsoft.com/office/drawing/2014/main" id="{BDA622CA-910F-4F75-860D-F83300137689}"/>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21" name="n_3aveValue【一般廃棄物処理施設】&#10;有形固定資産減価償却率">
          <a:extLst>
            <a:ext uri="{FF2B5EF4-FFF2-40B4-BE49-F238E27FC236}">
              <a16:creationId xmlns:a16="http://schemas.microsoft.com/office/drawing/2014/main" id="{0ED8A081-4B57-4759-8A69-06C77DC12885}"/>
            </a:ext>
          </a:extLst>
        </xdr:cNvPr>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22" name="n_4aveValue【一般廃棄物処理施設】&#10;有形固定資産減価償却率">
          <a:extLst>
            <a:ext uri="{FF2B5EF4-FFF2-40B4-BE49-F238E27FC236}">
              <a16:creationId xmlns:a16="http://schemas.microsoft.com/office/drawing/2014/main" id="{21D8325D-B20A-4E14-8E24-CFAA4D107606}"/>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323" name="n_1mainValue【一般廃棄物処理施設】&#10;有形固定資産減価償却率">
          <a:extLst>
            <a:ext uri="{FF2B5EF4-FFF2-40B4-BE49-F238E27FC236}">
              <a16:creationId xmlns:a16="http://schemas.microsoft.com/office/drawing/2014/main" id="{AD3013AC-6187-4D95-83BC-9BC785CDB898}"/>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324" name="n_2mainValue【一般廃棄物処理施設】&#10;有形固定資産減価償却率">
          <a:extLst>
            <a:ext uri="{FF2B5EF4-FFF2-40B4-BE49-F238E27FC236}">
              <a16:creationId xmlns:a16="http://schemas.microsoft.com/office/drawing/2014/main" id="{7B984464-11C3-468A-A170-4A4782896688}"/>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325" name="n_4mainValue【一般廃棄物処理施設】&#10;有形固定資産減価償却率">
          <a:extLst>
            <a:ext uri="{FF2B5EF4-FFF2-40B4-BE49-F238E27FC236}">
              <a16:creationId xmlns:a16="http://schemas.microsoft.com/office/drawing/2014/main" id="{3F1B99C4-E60C-49F5-8570-DDB9F0280E4F}"/>
            </a:ext>
          </a:extLst>
        </xdr:cNvPr>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a:extLst>
            <a:ext uri="{FF2B5EF4-FFF2-40B4-BE49-F238E27FC236}">
              <a16:creationId xmlns:a16="http://schemas.microsoft.com/office/drawing/2014/main" id="{9A8802A2-E3B1-41EC-84A6-C67EC77665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a:extLst>
            <a:ext uri="{FF2B5EF4-FFF2-40B4-BE49-F238E27FC236}">
              <a16:creationId xmlns:a16="http://schemas.microsoft.com/office/drawing/2014/main" id="{D60DC960-592D-4AAC-A69A-43D63C684D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a:extLst>
            <a:ext uri="{FF2B5EF4-FFF2-40B4-BE49-F238E27FC236}">
              <a16:creationId xmlns:a16="http://schemas.microsoft.com/office/drawing/2014/main" id="{A07055F6-131E-4DB0-9E6A-A60C9C52D9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a:extLst>
            <a:ext uri="{FF2B5EF4-FFF2-40B4-BE49-F238E27FC236}">
              <a16:creationId xmlns:a16="http://schemas.microsoft.com/office/drawing/2014/main" id="{3F673A8A-869E-4885-B158-A9B3A20D29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a:extLst>
            <a:ext uri="{FF2B5EF4-FFF2-40B4-BE49-F238E27FC236}">
              <a16:creationId xmlns:a16="http://schemas.microsoft.com/office/drawing/2014/main" id="{F4D62E84-B3C9-4DBC-9D49-BC9C25D9B3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a:extLst>
            <a:ext uri="{FF2B5EF4-FFF2-40B4-BE49-F238E27FC236}">
              <a16:creationId xmlns:a16="http://schemas.microsoft.com/office/drawing/2014/main" id="{D0861911-7B79-4DCF-A6C0-F9A65F8A14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a:extLst>
            <a:ext uri="{FF2B5EF4-FFF2-40B4-BE49-F238E27FC236}">
              <a16:creationId xmlns:a16="http://schemas.microsoft.com/office/drawing/2014/main" id="{067160D6-7CBD-46FB-A453-2004541537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a:extLst>
            <a:ext uri="{FF2B5EF4-FFF2-40B4-BE49-F238E27FC236}">
              <a16:creationId xmlns:a16="http://schemas.microsoft.com/office/drawing/2014/main" id="{F1B2C035-524F-477F-8B14-D97F049794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a:extLst>
            <a:ext uri="{FF2B5EF4-FFF2-40B4-BE49-F238E27FC236}">
              <a16:creationId xmlns:a16="http://schemas.microsoft.com/office/drawing/2014/main" id="{003ADBBD-6810-4744-8E5E-5AE812D4D0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a:extLst>
            <a:ext uri="{FF2B5EF4-FFF2-40B4-BE49-F238E27FC236}">
              <a16:creationId xmlns:a16="http://schemas.microsoft.com/office/drawing/2014/main" id="{EB2D047D-66E8-4562-BDDA-BBCDA6E18E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6" name="直線コネクタ 335">
          <a:extLst>
            <a:ext uri="{FF2B5EF4-FFF2-40B4-BE49-F238E27FC236}">
              <a16:creationId xmlns:a16="http://schemas.microsoft.com/office/drawing/2014/main" id="{61891CF0-B417-4299-8F08-36F97AE539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7" name="テキスト ボックス 336">
          <a:extLst>
            <a:ext uri="{FF2B5EF4-FFF2-40B4-BE49-F238E27FC236}">
              <a16:creationId xmlns:a16="http://schemas.microsoft.com/office/drawing/2014/main" id="{CFCF5E4C-CB3A-437B-BE74-6B57F95FC24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8" name="直線コネクタ 337">
          <a:extLst>
            <a:ext uri="{FF2B5EF4-FFF2-40B4-BE49-F238E27FC236}">
              <a16:creationId xmlns:a16="http://schemas.microsoft.com/office/drawing/2014/main" id="{13E6239B-7391-4703-AFF6-23272D33661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9" name="テキスト ボックス 338">
          <a:extLst>
            <a:ext uri="{FF2B5EF4-FFF2-40B4-BE49-F238E27FC236}">
              <a16:creationId xmlns:a16="http://schemas.microsoft.com/office/drawing/2014/main" id="{04C289E2-AFAE-49DA-8E1D-4358C5E6EC6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0" name="直線コネクタ 339">
          <a:extLst>
            <a:ext uri="{FF2B5EF4-FFF2-40B4-BE49-F238E27FC236}">
              <a16:creationId xmlns:a16="http://schemas.microsoft.com/office/drawing/2014/main" id="{B4DE771A-A6D4-42E5-9487-3E78A8F77C3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41" name="テキスト ボックス 340">
          <a:extLst>
            <a:ext uri="{FF2B5EF4-FFF2-40B4-BE49-F238E27FC236}">
              <a16:creationId xmlns:a16="http://schemas.microsoft.com/office/drawing/2014/main" id="{196BFE6A-756E-4590-AB52-24C28CA29413}"/>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2" name="直線コネクタ 341">
          <a:extLst>
            <a:ext uri="{FF2B5EF4-FFF2-40B4-BE49-F238E27FC236}">
              <a16:creationId xmlns:a16="http://schemas.microsoft.com/office/drawing/2014/main" id="{49E2AA9D-2A00-409F-94A8-7ECD12C0D70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43" name="テキスト ボックス 342">
          <a:extLst>
            <a:ext uri="{FF2B5EF4-FFF2-40B4-BE49-F238E27FC236}">
              <a16:creationId xmlns:a16="http://schemas.microsoft.com/office/drawing/2014/main" id="{B5EE912C-161F-4999-AABA-D6E919F2D467}"/>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4" name="直線コネクタ 343">
          <a:extLst>
            <a:ext uri="{FF2B5EF4-FFF2-40B4-BE49-F238E27FC236}">
              <a16:creationId xmlns:a16="http://schemas.microsoft.com/office/drawing/2014/main" id="{38C65ED5-356C-4DF9-9059-06B36CC0A9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5" name="テキスト ボックス 344">
          <a:extLst>
            <a:ext uri="{FF2B5EF4-FFF2-40B4-BE49-F238E27FC236}">
              <a16:creationId xmlns:a16="http://schemas.microsoft.com/office/drawing/2014/main" id="{51A6F779-7924-4032-BC8A-03444B452EA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CA724604-5413-4A5B-824A-7F2F9223FA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a:extLst>
            <a:ext uri="{FF2B5EF4-FFF2-40B4-BE49-F238E27FC236}">
              <a16:creationId xmlns:a16="http://schemas.microsoft.com/office/drawing/2014/main" id="{1F0ADEAD-90E3-4298-A207-A3FBC36A8C8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a:extLst>
            <a:ext uri="{FF2B5EF4-FFF2-40B4-BE49-F238E27FC236}">
              <a16:creationId xmlns:a16="http://schemas.microsoft.com/office/drawing/2014/main" id="{64501D05-4E0F-4764-A3A3-1D2BDA1BBE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49" name="直線コネクタ 348">
          <a:extLst>
            <a:ext uri="{FF2B5EF4-FFF2-40B4-BE49-F238E27FC236}">
              <a16:creationId xmlns:a16="http://schemas.microsoft.com/office/drawing/2014/main" id="{1DEE1E69-D139-4111-810D-EB9854C4367A}"/>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50" name="【一般廃棄物処理施設】&#10;一人当たり有形固定資産（償却資産）額最小値テキスト">
          <a:extLst>
            <a:ext uri="{FF2B5EF4-FFF2-40B4-BE49-F238E27FC236}">
              <a16:creationId xmlns:a16="http://schemas.microsoft.com/office/drawing/2014/main" id="{47D67421-FB2D-4668-8F81-E51C52537372}"/>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51" name="直線コネクタ 350">
          <a:extLst>
            <a:ext uri="{FF2B5EF4-FFF2-40B4-BE49-F238E27FC236}">
              <a16:creationId xmlns:a16="http://schemas.microsoft.com/office/drawing/2014/main" id="{F54E4CD8-257E-4466-8029-6590DD2EC396}"/>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52" name="【一般廃棄物処理施設】&#10;一人当たり有形固定資産（償却資産）額最大値テキスト">
          <a:extLst>
            <a:ext uri="{FF2B5EF4-FFF2-40B4-BE49-F238E27FC236}">
              <a16:creationId xmlns:a16="http://schemas.microsoft.com/office/drawing/2014/main" id="{EEC946BC-283B-4040-B53B-D54B639EBF4A}"/>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53" name="直線コネクタ 352">
          <a:extLst>
            <a:ext uri="{FF2B5EF4-FFF2-40B4-BE49-F238E27FC236}">
              <a16:creationId xmlns:a16="http://schemas.microsoft.com/office/drawing/2014/main" id="{09DD6670-1EBC-4946-BD0B-E5D851051731}"/>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354" name="【一般廃棄物処理施設】&#10;一人当たり有形固定資産（償却資産）額平均値テキスト">
          <a:extLst>
            <a:ext uri="{FF2B5EF4-FFF2-40B4-BE49-F238E27FC236}">
              <a16:creationId xmlns:a16="http://schemas.microsoft.com/office/drawing/2014/main" id="{2DA65A3D-4B37-4CED-923E-DA49D470BEB9}"/>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55" name="フローチャート: 判断 354">
          <a:extLst>
            <a:ext uri="{FF2B5EF4-FFF2-40B4-BE49-F238E27FC236}">
              <a16:creationId xmlns:a16="http://schemas.microsoft.com/office/drawing/2014/main" id="{1B6DAE86-6A23-414B-81F5-23AAC22A2A78}"/>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56" name="フローチャート: 判断 355">
          <a:extLst>
            <a:ext uri="{FF2B5EF4-FFF2-40B4-BE49-F238E27FC236}">
              <a16:creationId xmlns:a16="http://schemas.microsoft.com/office/drawing/2014/main" id="{11DEAA2C-95E4-408D-885E-196230405A76}"/>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57" name="フローチャート: 判断 356">
          <a:extLst>
            <a:ext uri="{FF2B5EF4-FFF2-40B4-BE49-F238E27FC236}">
              <a16:creationId xmlns:a16="http://schemas.microsoft.com/office/drawing/2014/main" id="{645FEA6E-ABFA-4633-A0A6-A0E34FCB5ABC}"/>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58" name="フローチャート: 判断 357">
          <a:extLst>
            <a:ext uri="{FF2B5EF4-FFF2-40B4-BE49-F238E27FC236}">
              <a16:creationId xmlns:a16="http://schemas.microsoft.com/office/drawing/2014/main" id="{9D0C1FF7-AC35-4A3C-9968-830077922A2B}"/>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59" name="フローチャート: 判断 358">
          <a:extLst>
            <a:ext uri="{FF2B5EF4-FFF2-40B4-BE49-F238E27FC236}">
              <a16:creationId xmlns:a16="http://schemas.microsoft.com/office/drawing/2014/main" id="{4626C05F-FF96-4B36-B013-13E0CBE517C8}"/>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39348A2-E079-4AE9-B0A5-58AE111B5B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17ABB311-360C-43CF-AE6C-BDF9E46728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DA922D56-33AC-409A-8EB3-9245D37AAB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4DF77D96-591B-4276-9A61-8A745A2218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A9E35745-B42A-4C2B-B094-D5440F1404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73874</xdr:rowOff>
    </xdr:from>
    <xdr:to>
      <xdr:col>116</xdr:col>
      <xdr:colOff>114300</xdr:colOff>
      <xdr:row>41</xdr:row>
      <xdr:rowOff>4024</xdr:rowOff>
    </xdr:to>
    <xdr:sp macro="" textlink="">
      <xdr:nvSpPr>
        <xdr:cNvPr id="365" name="楕円 364">
          <a:extLst>
            <a:ext uri="{FF2B5EF4-FFF2-40B4-BE49-F238E27FC236}">
              <a16:creationId xmlns:a16="http://schemas.microsoft.com/office/drawing/2014/main" id="{A4BC8673-3F6B-45D2-B25F-8D25C567F526}"/>
            </a:ext>
          </a:extLst>
        </xdr:cNvPr>
        <xdr:cNvSpPr/>
      </xdr:nvSpPr>
      <xdr:spPr>
        <a:xfrm>
          <a:off x="22110700" y="69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96751</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237A6BBD-3C06-4E91-882C-37B51C1544D6}"/>
            </a:ext>
          </a:extLst>
        </xdr:cNvPr>
        <xdr:cNvSpPr txBox="1"/>
      </xdr:nvSpPr>
      <xdr:spPr>
        <a:xfrm>
          <a:off x="22199600" y="67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97892</xdr:rowOff>
    </xdr:from>
    <xdr:to>
      <xdr:col>112</xdr:col>
      <xdr:colOff>38100</xdr:colOff>
      <xdr:row>41</xdr:row>
      <xdr:rowOff>28042</xdr:rowOff>
    </xdr:to>
    <xdr:sp macro="" textlink="">
      <xdr:nvSpPr>
        <xdr:cNvPr id="367" name="楕円 366">
          <a:extLst>
            <a:ext uri="{FF2B5EF4-FFF2-40B4-BE49-F238E27FC236}">
              <a16:creationId xmlns:a16="http://schemas.microsoft.com/office/drawing/2014/main" id="{F6393A0F-477C-4731-80CD-458636B9E836}"/>
            </a:ext>
          </a:extLst>
        </xdr:cNvPr>
        <xdr:cNvSpPr/>
      </xdr:nvSpPr>
      <xdr:spPr>
        <a:xfrm>
          <a:off x="21272500" y="69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124674</xdr:rowOff>
    </xdr:from>
    <xdr:to>
      <xdr:col>116</xdr:col>
      <xdr:colOff>63500</xdr:colOff>
      <xdr:row>40</xdr:row>
      <xdr:rowOff>148692</xdr:rowOff>
    </xdr:to>
    <xdr:cxnSp macro="">
      <xdr:nvCxnSpPr>
        <xdr:cNvPr id="368" name="直線コネクタ 367">
          <a:extLst>
            <a:ext uri="{FF2B5EF4-FFF2-40B4-BE49-F238E27FC236}">
              <a16:creationId xmlns:a16="http://schemas.microsoft.com/office/drawing/2014/main" id="{5969AA4E-94AC-41DA-AE25-63F8F4A89D52}"/>
            </a:ext>
          </a:extLst>
        </xdr:cNvPr>
        <xdr:cNvCxnSpPr/>
      </xdr:nvCxnSpPr>
      <xdr:spPr>
        <a:xfrm flipV="1">
          <a:off x="21323300" y="6982674"/>
          <a:ext cx="8382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101449</xdr:rowOff>
    </xdr:from>
    <xdr:to>
      <xdr:col>107</xdr:col>
      <xdr:colOff>101600</xdr:colOff>
      <xdr:row>41</xdr:row>
      <xdr:rowOff>31599</xdr:rowOff>
    </xdr:to>
    <xdr:sp macro="" textlink="">
      <xdr:nvSpPr>
        <xdr:cNvPr id="369" name="楕円 368">
          <a:extLst>
            <a:ext uri="{FF2B5EF4-FFF2-40B4-BE49-F238E27FC236}">
              <a16:creationId xmlns:a16="http://schemas.microsoft.com/office/drawing/2014/main" id="{A270AE3F-AE43-4E13-8F93-8EE6BE024345}"/>
            </a:ext>
          </a:extLst>
        </xdr:cNvPr>
        <xdr:cNvSpPr/>
      </xdr:nvSpPr>
      <xdr:spPr>
        <a:xfrm>
          <a:off x="20383500" y="69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148692</xdr:rowOff>
    </xdr:from>
    <xdr:to>
      <xdr:col>111</xdr:col>
      <xdr:colOff>177800</xdr:colOff>
      <xdr:row>40</xdr:row>
      <xdr:rowOff>152249</xdr:rowOff>
    </xdr:to>
    <xdr:cxnSp macro="">
      <xdr:nvCxnSpPr>
        <xdr:cNvPr id="370" name="直線コネクタ 369">
          <a:extLst>
            <a:ext uri="{FF2B5EF4-FFF2-40B4-BE49-F238E27FC236}">
              <a16:creationId xmlns:a16="http://schemas.microsoft.com/office/drawing/2014/main" id="{AFB4110B-A507-4795-AD14-883D83933A4C}"/>
            </a:ext>
          </a:extLst>
        </xdr:cNvPr>
        <xdr:cNvCxnSpPr/>
      </xdr:nvCxnSpPr>
      <xdr:spPr>
        <a:xfrm flipV="1">
          <a:off x="20434300" y="7006692"/>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8258</xdr:rowOff>
    </xdr:from>
    <xdr:to>
      <xdr:col>98</xdr:col>
      <xdr:colOff>38100</xdr:colOff>
      <xdr:row>41</xdr:row>
      <xdr:rowOff>109858</xdr:rowOff>
    </xdr:to>
    <xdr:sp macro="" textlink="">
      <xdr:nvSpPr>
        <xdr:cNvPr id="371" name="楕円 370">
          <a:extLst>
            <a:ext uri="{FF2B5EF4-FFF2-40B4-BE49-F238E27FC236}">
              <a16:creationId xmlns:a16="http://schemas.microsoft.com/office/drawing/2014/main" id="{D676FB93-F687-416E-8559-1AD8AD3F500E}"/>
            </a:ext>
          </a:extLst>
        </xdr:cNvPr>
        <xdr:cNvSpPr/>
      </xdr:nvSpPr>
      <xdr:spPr>
        <a:xfrm>
          <a:off x="18605500" y="70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106414</xdr:rowOff>
    </xdr:from>
    <xdr:ext cx="599010" cy="259045"/>
    <xdr:sp macro="" textlink="">
      <xdr:nvSpPr>
        <xdr:cNvPr id="372" name="n_1aveValue【一般廃棄物処理施設】&#10;一人当たり有形固定資産（償却資産）額">
          <a:extLst>
            <a:ext uri="{FF2B5EF4-FFF2-40B4-BE49-F238E27FC236}">
              <a16:creationId xmlns:a16="http://schemas.microsoft.com/office/drawing/2014/main" id="{48955E31-D3B4-44C0-B0B0-6E8D1C7F7D57}"/>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73" name="n_2aveValue【一般廃棄物処理施設】&#10;一人当たり有形固定資産（償却資産）額">
          <a:extLst>
            <a:ext uri="{FF2B5EF4-FFF2-40B4-BE49-F238E27FC236}">
              <a16:creationId xmlns:a16="http://schemas.microsoft.com/office/drawing/2014/main" id="{D33B69A7-2791-43E9-94E9-0FB7E439D6A1}"/>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374" name="n_3aveValue【一般廃棄物処理施設】&#10;一人当たり有形固定資産（償却資産）額">
          <a:extLst>
            <a:ext uri="{FF2B5EF4-FFF2-40B4-BE49-F238E27FC236}">
              <a16:creationId xmlns:a16="http://schemas.microsoft.com/office/drawing/2014/main" id="{E1749B29-C591-48FF-BD0F-82F0F1CF0EC2}"/>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75" name="n_4aveValue【一般廃棄物処理施設】&#10;一人当たり有形固定資産（償却資産）額">
          <a:extLst>
            <a:ext uri="{FF2B5EF4-FFF2-40B4-BE49-F238E27FC236}">
              <a16:creationId xmlns:a16="http://schemas.microsoft.com/office/drawing/2014/main" id="{EACA9BAB-BDD8-4F90-B811-F0068F13B124}"/>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44569</xdr:rowOff>
    </xdr:from>
    <xdr:ext cx="599010" cy="259045"/>
    <xdr:sp macro="" textlink="">
      <xdr:nvSpPr>
        <xdr:cNvPr id="376" name="n_1mainValue【一般廃棄物処理施設】&#10;一人当たり有形固定資産（償却資産）額">
          <a:extLst>
            <a:ext uri="{FF2B5EF4-FFF2-40B4-BE49-F238E27FC236}">
              <a16:creationId xmlns:a16="http://schemas.microsoft.com/office/drawing/2014/main" id="{792950BC-6337-45D4-8403-C52845459138}"/>
            </a:ext>
          </a:extLst>
        </xdr:cNvPr>
        <xdr:cNvSpPr txBox="1"/>
      </xdr:nvSpPr>
      <xdr:spPr>
        <a:xfrm>
          <a:off x="21011095" y="673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48126</xdr:rowOff>
    </xdr:from>
    <xdr:ext cx="599010" cy="259045"/>
    <xdr:sp macro="" textlink="">
      <xdr:nvSpPr>
        <xdr:cNvPr id="377" name="n_2mainValue【一般廃棄物処理施設】&#10;一人当たり有形固定資産（償却資産）額">
          <a:extLst>
            <a:ext uri="{FF2B5EF4-FFF2-40B4-BE49-F238E27FC236}">
              <a16:creationId xmlns:a16="http://schemas.microsoft.com/office/drawing/2014/main" id="{6C4A827F-4D2C-4CB3-B4C5-EF6CD40F7579}"/>
            </a:ext>
          </a:extLst>
        </xdr:cNvPr>
        <xdr:cNvSpPr txBox="1"/>
      </xdr:nvSpPr>
      <xdr:spPr>
        <a:xfrm>
          <a:off x="20134795" y="67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100985</xdr:rowOff>
    </xdr:from>
    <xdr:ext cx="599010" cy="259045"/>
    <xdr:sp macro="" textlink="">
      <xdr:nvSpPr>
        <xdr:cNvPr id="378" name="n_4mainValue【一般廃棄物処理施設】&#10;一人当たり有形固定資産（償却資産）額">
          <a:extLst>
            <a:ext uri="{FF2B5EF4-FFF2-40B4-BE49-F238E27FC236}">
              <a16:creationId xmlns:a16="http://schemas.microsoft.com/office/drawing/2014/main" id="{F5CD59D6-A402-49BB-9818-548143BA0AE1}"/>
            </a:ext>
          </a:extLst>
        </xdr:cNvPr>
        <xdr:cNvSpPr txBox="1"/>
      </xdr:nvSpPr>
      <xdr:spPr>
        <a:xfrm>
          <a:off x="18356795" y="713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59E549EB-531B-4BD7-BC06-A8B4077F5A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C4BBB89F-AD42-4870-B399-010D791590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16322478-0B08-48A5-A2E9-DC6049A166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F5F4CD01-A8E7-4B35-94E9-2C3E251D14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FE32C685-99AB-4EA0-ADAE-248245698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52119F0C-DC46-4600-8B19-D9F5FA0C10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B4FDE707-58AA-4CDB-B4FD-2A8A1F280E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D6154AC5-B61C-4D6D-BD3F-23999ABCD3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1CD273E6-1754-4A5E-8848-9C34297157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A650B120-A07A-4324-8728-B5FEF34249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9" name="テキスト ボックス 388">
          <a:extLst>
            <a:ext uri="{FF2B5EF4-FFF2-40B4-BE49-F238E27FC236}">
              <a16:creationId xmlns:a16="http://schemas.microsoft.com/office/drawing/2014/main" id="{2FE029B9-A2A2-4375-8C8E-691D86E438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id="{05A8635B-9E67-4949-95FC-9126484839D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id="{DD7A96C0-4015-436F-81F9-B551B3C5F8D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id="{E16AA0C5-BF6A-4167-8E74-F03395B114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id="{C1369235-97F1-43BA-9EC4-F6CC016143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id="{449EC25B-C2A5-4645-A6AC-8E0E7C7D68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id="{D86A32CA-755C-4D53-B090-93F018E2E09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id="{1C0EA32F-5E4E-4F22-9372-56A15E36875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id="{7D65C2F2-7076-4045-AE38-DFFD6C57DB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id="{D8361A87-A815-4C3E-AAFF-FE0178AD67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9" name="テキスト ボックス 398">
          <a:extLst>
            <a:ext uri="{FF2B5EF4-FFF2-40B4-BE49-F238E27FC236}">
              <a16:creationId xmlns:a16="http://schemas.microsoft.com/office/drawing/2014/main" id="{F299C256-6E20-412D-9364-E6E96CA4C75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E4D78C70-9696-425B-9892-B73A33143D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a:extLst>
            <a:ext uri="{FF2B5EF4-FFF2-40B4-BE49-F238E27FC236}">
              <a16:creationId xmlns:a16="http://schemas.microsoft.com/office/drawing/2014/main" id="{66B1DA8E-4AD2-418D-B470-92EFE4DEA7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02" name="直線コネクタ 401">
          <a:extLst>
            <a:ext uri="{FF2B5EF4-FFF2-40B4-BE49-F238E27FC236}">
              <a16:creationId xmlns:a16="http://schemas.microsoft.com/office/drawing/2014/main" id="{EFF96593-50EE-4168-B190-9347C9CEEE44}"/>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3" name="【保健センター・保健所】&#10;有形固定資産減価償却率最小値テキスト">
          <a:extLst>
            <a:ext uri="{FF2B5EF4-FFF2-40B4-BE49-F238E27FC236}">
              <a16:creationId xmlns:a16="http://schemas.microsoft.com/office/drawing/2014/main" id="{89EB4396-9CCD-47F8-A833-D253BBB9D2A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04" name="直線コネクタ 403">
          <a:extLst>
            <a:ext uri="{FF2B5EF4-FFF2-40B4-BE49-F238E27FC236}">
              <a16:creationId xmlns:a16="http://schemas.microsoft.com/office/drawing/2014/main" id="{1689FD02-B796-4E6F-BA1C-F68B0B3FA43E}"/>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05" name="【保健センター・保健所】&#10;有形固定資産減価償却率最大値テキスト">
          <a:extLst>
            <a:ext uri="{FF2B5EF4-FFF2-40B4-BE49-F238E27FC236}">
              <a16:creationId xmlns:a16="http://schemas.microsoft.com/office/drawing/2014/main" id="{B5F21BEA-2ECE-479A-9E18-EB8CC5AFAA06}"/>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06" name="直線コネクタ 405">
          <a:extLst>
            <a:ext uri="{FF2B5EF4-FFF2-40B4-BE49-F238E27FC236}">
              <a16:creationId xmlns:a16="http://schemas.microsoft.com/office/drawing/2014/main" id="{204CEEFE-C12D-41D7-B190-C8A3FCF30F5C}"/>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07" name="【保健センター・保健所】&#10;有形固定資産減価償却率平均値テキスト">
          <a:extLst>
            <a:ext uri="{FF2B5EF4-FFF2-40B4-BE49-F238E27FC236}">
              <a16:creationId xmlns:a16="http://schemas.microsoft.com/office/drawing/2014/main" id="{00AF3C34-2417-4618-99EE-6DEC520E0EA8}"/>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08" name="フローチャート: 判断 407">
          <a:extLst>
            <a:ext uri="{FF2B5EF4-FFF2-40B4-BE49-F238E27FC236}">
              <a16:creationId xmlns:a16="http://schemas.microsoft.com/office/drawing/2014/main" id="{52D247B7-E208-43C7-9794-B371D2555423}"/>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09" name="フローチャート: 判断 408">
          <a:extLst>
            <a:ext uri="{FF2B5EF4-FFF2-40B4-BE49-F238E27FC236}">
              <a16:creationId xmlns:a16="http://schemas.microsoft.com/office/drawing/2014/main" id="{BE7A5105-4E73-4247-A400-D2EC7444B3CB}"/>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10" name="フローチャート: 判断 409">
          <a:extLst>
            <a:ext uri="{FF2B5EF4-FFF2-40B4-BE49-F238E27FC236}">
              <a16:creationId xmlns:a16="http://schemas.microsoft.com/office/drawing/2014/main" id="{4FEC1235-75CC-4132-9303-E77BFE441192}"/>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11" name="フローチャート: 判断 410">
          <a:extLst>
            <a:ext uri="{FF2B5EF4-FFF2-40B4-BE49-F238E27FC236}">
              <a16:creationId xmlns:a16="http://schemas.microsoft.com/office/drawing/2014/main" id="{169B346E-5653-46C6-A0BE-915238416EB5}"/>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12" name="フローチャート: 判断 411">
          <a:extLst>
            <a:ext uri="{FF2B5EF4-FFF2-40B4-BE49-F238E27FC236}">
              <a16:creationId xmlns:a16="http://schemas.microsoft.com/office/drawing/2014/main" id="{560968C0-3282-4B9A-AD3B-86812C62C673}"/>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C25424C2-CE48-41A4-AEB1-5BCB44EBA5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3F807FC-58BE-4019-AD1D-6E1FB9BD82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419B0E02-4BF7-4291-9329-A00AADD20F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DFC38434-78F8-410B-B7DB-A84938C9BA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32FCC1F8-2043-4A1D-A4D3-155818F507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130175</xdr:rowOff>
    </xdr:from>
    <xdr:to>
      <xdr:col>85</xdr:col>
      <xdr:colOff>177800</xdr:colOff>
      <xdr:row>63</xdr:row>
      <xdr:rowOff>60325</xdr:rowOff>
    </xdr:to>
    <xdr:sp macro="" textlink="">
      <xdr:nvSpPr>
        <xdr:cNvPr id="418" name="楕円 417">
          <a:extLst>
            <a:ext uri="{FF2B5EF4-FFF2-40B4-BE49-F238E27FC236}">
              <a16:creationId xmlns:a16="http://schemas.microsoft.com/office/drawing/2014/main" id="{E42F4575-C37A-401C-82D3-6CE13186F6A5}"/>
            </a:ext>
          </a:extLst>
        </xdr:cNvPr>
        <xdr:cNvSpPr/>
      </xdr:nvSpPr>
      <xdr:spPr>
        <a:xfrm>
          <a:off x="16268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108602</xdr:rowOff>
    </xdr:from>
    <xdr:ext cx="405111" cy="259045"/>
    <xdr:sp macro="" textlink="">
      <xdr:nvSpPr>
        <xdr:cNvPr id="419" name="【保健センター・保健所】&#10;有形固定資産減価償却率該当値テキスト">
          <a:extLst>
            <a:ext uri="{FF2B5EF4-FFF2-40B4-BE49-F238E27FC236}">
              <a16:creationId xmlns:a16="http://schemas.microsoft.com/office/drawing/2014/main" id="{1EB4D425-D80F-40F2-9EE8-75E0B6006D5B}"/>
            </a:ext>
          </a:extLst>
        </xdr:cNvPr>
        <xdr:cNvSpPr txBox="1"/>
      </xdr:nvSpPr>
      <xdr:spPr>
        <a:xfrm>
          <a:off x="16357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420" name="楕円 419">
          <a:extLst>
            <a:ext uri="{FF2B5EF4-FFF2-40B4-BE49-F238E27FC236}">
              <a16:creationId xmlns:a16="http://schemas.microsoft.com/office/drawing/2014/main" id="{A9C02213-6919-498E-A258-E76BA8E457B2}"/>
            </a:ext>
          </a:extLst>
        </xdr:cNvPr>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129540</xdr:rowOff>
    </xdr:from>
    <xdr:to>
      <xdr:col>85</xdr:col>
      <xdr:colOff>127000</xdr:colOff>
      <xdr:row>63</xdr:row>
      <xdr:rowOff>9525</xdr:rowOff>
    </xdr:to>
    <xdr:cxnSp macro="">
      <xdr:nvCxnSpPr>
        <xdr:cNvPr id="421" name="直線コネクタ 420">
          <a:extLst>
            <a:ext uri="{FF2B5EF4-FFF2-40B4-BE49-F238E27FC236}">
              <a16:creationId xmlns:a16="http://schemas.microsoft.com/office/drawing/2014/main" id="{D9DE6749-264E-4554-95AE-C622B4AE49D2}"/>
            </a:ext>
          </a:extLst>
        </xdr:cNvPr>
        <xdr:cNvCxnSpPr/>
      </xdr:nvCxnSpPr>
      <xdr:spPr>
        <a:xfrm>
          <a:off x="15481300" y="107594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422" name="楕円 421">
          <a:extLst>
            <a:ext uri="{FF2B5EF4-FFF2-40B4-BE49-F238E27FC236}">
              <a16:creationId xmlns:a16="http://schemas.microsoft.com/office/drawing/2014/main" id="{A78D7DF3-D3B8-464F-A449-CBFC5B0D6829}"/>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129540</xdr:rowOff>
    </xdr:to>
    <xdr:cxnSp macro="">
      <xdr:nvCxnSpPr>
        <xdr:cNvPr id="423" name="直線コネクタ 422">
          <a:extLst>
            <a:ext uri="{FF2B5EF4-FFF2-40B4-BE49-F238E27FC236}">
              <a16:creationId xmlns:a16="http://schemas.microsoft.com/office/drawing/2014/main" id="{A8994EF7-55EA-4D15-9BCC-2117222C9C1B}"/>
            </a:ext>
          </a:extLst>
        </xdr:cNvPr>
        <xdr:cNvCxnSpPr/>
      </xdr:nvCxnSpPr>
      <xdr:spPr>
        <a:xfrm>
          <a:off x="14592300" y="10706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170180</xdr:rowOff>
    </xdr:from>
    <xdr:to>
      <xdr:col>72</xdr:col>
      <xdr:colOff>38100</xdr:colOff>
      <xdr:row>62</xdr:row>
      <xdr:rowOff>100330</xdr:rowOff>
    </xdr:to>
    <xdr:sp macro="" textlink="">
      <xdr:nvSpPr>
        <xdr:cNvPr id="424" name="楕円 423">
          <a:extLst>
            <a:ext uri="{FF2B5EF4-FFF2-40B4-BE49-F238E27FC236}">
              <a16:creationId xmlns:a16="http://schemas.microsoft.com/office/drawing/2014/main" id="{AE04680A-A021-409E-B9DA-6BF76CC5060F}"/>
            </a:ext>
          </a:extLst>
        </xdr:cNvPr>
        <xdr:cNvSpPr/>
      </xdr:nvSpPr>
      <xdr:spPr>
        <a:xfrm>
          <a:off x="1365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49530</xdr:rowOff>
    </xdr:from>
    <xdr:to>
      <xdr:col>76</xdr:col>
      <xdr:colOff>114300</xdr:colOff>
      <xdr:row>62</xdr:row>
      <xdr:rowOff>76200</xdr:rowOff>
    </xdr:to>
    <xdr:cxnSp macro="">
      <xdr:nvCxnSpPr>
        <xdr:cNvPr id="425" name="直線コネクタ 424">
          <a:extLst>
            <a:ext uri="{FF2B5EF4-FFF2-40B4-BE49-F238E27FC236}">
              <a16:creationId xmlns:a16="http://schemas.microsoft.com/office/drawing/2014/main" id="{E8D3371A-7A10-4778-821F-1D9A7BA4B9A5}"/>
            </a:ext>
          </a:extLst>
        </xdr:cNvPr>
        <xdr:cNvCxnSpPr/>
      </xdr:nvCxnSpPr>
      <xdr:spPr>
        <a:xfrm>
          <a:off x="13703300" y="10679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426" name="楕円 425">
          <a:extLst>
            <a:ext uri="{FF2B5EF4-FFF2-40B4-BE49-F238E27FC236}">
              <a16:creationId xmlns:a16="http://schemas.microsoft.com/office/drawing/2014/main" id="{570E395C-941D-405C-A76D-7D0B9D8FADCD}"/>
            </a:ext>
          </a:extLst>
        </xdr:cNvPr>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49530</xdr:rowOff>
    </xdr:to>
    <xdr:cxnSp macro="">
      <xdr:nvCxnSpPr>
        <xdr:cNvPr id="427" name="直線コネクタ 426">
          <a:extLst>
            <a:ext uri="{FF2B5EF4-FFF2-40B4-BE49-F238E27FC236}">
              <a16:creationId xmlns:a16="http://schemas.microsoft.com/office/drawing/2014/main" id="{60EBAD13-B0C6-4773-9D3A-CC70DB983B71}"/>
            </a:ext>
          </a:extLst>
        </xdr:cNvPr>
        <xdr:cNvCxnSpPr/>
      </xdr:nvCxnSpPr>
      <xdr:spPr>
        <a:xfrm>
          <a:off x="12814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428" name="n_1aveValue【保健センター・保健所】&#10;有形固定資産減価償却率">
          <a:extLst>
            <a:ext uri="{FF2B5EF4-FFF2-40B4-BE49-F238E27FC236}">
              <a16:creationId xmlns:a16="http://schemas.microsoft.com/office/drawing/2014/main" id="{BA4FFDA7-9820-4DED-837C-37AA1D654E36}"/>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429" name="n_2aveValue【保健センター・保健所】&#10;有形固定資産減価償却率">
          <a:extLst>
            <a:ext uri="{FF2B5EF4-FFF2-40B4-BE49-F238E27FC236}">
              <a16:creationId xmlns:a16="http://schemas.microsoft.com/office/drawing/2014/main" id="{7080FC6A-29CE-4D31-BC40-2CDCAB4A671E}"/>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30" name="n_3aveValue【保健センター・保健所】&#10;有形固定資産減価償却率">
          <a:extLst>
            <a:ext uri="{FF2B5EF4-FFF2-40B4-BE49-F238E27FC236}">
              <a16:creationId xmlns:a16="http://schemas.microsoft.com/office/drawing/2014/main" id="{B9688C60-0A34-47E0-A623-97B79E10D478}"/>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31" name="n_4aveValue【保健センター・保健所】&#10;有形固定資産減価償却率">
          <a:extLst>
            <a:ext uri="{FF2B5EF4-FFF2-40B4-BE49-F238E27FC236}">
              <a16:creationId xmlns:a16="http://schemas.microsoft.com/office/drawing/2014/main" id="{DA91B598-05DE-443C-B803-1534812E0A06}"/>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432" name="n_1mainValue【保健センター・保健所】&#10;有形固定資産減価償却率">
          <a:extLst>
            <a:ext uri="{FF2B5EF4-FFF2-40B4-BE49-F238E27FC236}">
              <a16:creationId xmlns:a16="http://schemas.microsoft.com/office/drawing/2014/main" id="{CA6A3376-44C0-4A88-B40F-E6869091BB80}"/>
            </a:ext>
          </a:extLst>
        </xdr:cNvPr>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433" name="n_2mainValue【保健センター・保健所】&#10;有形固定資産減価償却率">
          <a:extLst>
            <a:ext uri="{FF2B5EF4-FFF2-40B4-BE49-F238E27FC236}">
              <a16:creationId xmlns:a16="http://schemas.microsoft.com/office/drawing/2014/main" id="{E4F16404-B36A-47AB-A788-B7CC8CD05E39}"/>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91457</xdr:rowOff>
    </xdr:from>
    <xdr:ext cx="405111" cy="259045"/>
    <xdr:sp macro="" textlink="">
      <xdr:nvSpPr>
        <xdr:cNvPr id="434" name="n_3mainValue【保健センター・保健所】&#10;有形固定資産減価償却率">
          <a:extLst>
            <a:ext uri="{FF2B5EF4-FFF2-40B4-BE49-F238E27FC236}">
              <a16:creationId xmlns:a16="http://schemas.microsoft.com/office/drawing/2014/main" id="{DA685E54-78B4-45B8-8DE1-A96EC8B69083}"/>
            </a:ext>
          </a:extLst>
        </xdr:cNvPr>
        <xdr:cNvSpPr txBox="1"/>
      </xdr:nvSpPr>
      <xdr:spPr>
        <a:xfrm>
          <a:off x="13500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435" name="n_4mainValue【保健センター・保健所】&#10;有形固定資産減価償却率">
          <a:extLst>
            <a:ext uri="{FF2B5EF4-FFF2-40B4-BE49-F238E27FC236}">
              <a16:creationId xmlns:a16="http://schemas.microsoft.com/office/drawing/2014/main" id="{309ED5FA-6B1B-4731-A4A8-93F133E01625}"/>
            </a:ext>
          </a:extLst>
        </xdr:cNvPr>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5F18627A-4C9F-48B7-B39B-4942590F4A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0F8341F0-10D4-475B-8628-B651756F8D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D8093107-A726-4636-A6F5-358C4CB14D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D333B628-EC4C-49BE-9F1E-5FEEB7E79E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8E1ACEB8-CB5C-4296-9BF3-D7E7A10905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F6546054-03C7-42CC-991A-668BD75CAA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D90CB224-B488-428F-B7F3-242600A767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535A7707-3068-4D6B-BB32-67FF56305B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a:extLst>
            <a:ext uri="{FF2B5EF4-FFF2-40B4-BE49-F238E27FC236}">
              <a16:creationId xmlns:a16="http://schemas.microsoft.com/office/drawing/2014/main" id="{08440366-B981-4E36-8909-D6B39337CC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a:extLst>
            <a:ext uri="{FF2B5EF4-FFF2-40B4-BE49-F238E27FC236}">
              <a16:creationId xmlns:a16="http://schemas.microsoft.com/office/drawing/2014/main" id="{318BEA9D-459F-4F00-8A7B-EA64A9EBF1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a:extLst>
            <a:ext uri="{FF2B5EF4-FFF2-40B4-BE49-F238E27FC236}">
              <a16:creationId xmlns:a16="http://schemas.microsoft.com/office/drawing/2014/main" id="{35CAF0AF-2181-4014-AC32-BE2D58A447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a:extLst>
            <a:ext uri="{FF2B5EF4-FFF2-40B4-BE49-F238E27FC236}">
              <a16:creationId xmlns:a16="http://schemas.microsoft.com/office/drawing/2014/main" id="{D09CA812-9922-4C96-B15B-03861A0781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a:extLst>
            <a:ext uri="{FF2B5EF4-FFF2-40B4-BE49-F238E27FC236}">
              <a16:creationId xmlns:a16="http://schemas.microsoft.com/office/drawing/2014/main" id="{DB37D70E-F990-4896-8765-E5A6ABBD53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a:extLst>
            <a:ext uri="{FF2B5EF4-FFF2-40B4-BE49-F238E27FC236}">
              <a16:creationId xmlns:a16="http://schemas.microsoft.com/office/drawing/2014/main" id="{C91C9BE9-6FF1-40F9-B3EB-698171C4DC3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a:extLst>
            <a:ext uri="{FF2B5EF4-FFF2-40B4-BE49-F238E27FC236}">
              <a16:creationId xmlns:a16="http://schemas.microsoft.com/office/drawing/2014/main" id="{E64CA5DE-C928-4961-B2C6-01F8A13EA99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a:extLst>
            <a:ext uri="{FF2B5EF4-FFF2-40B4-BE49-F238E27FC236}">
              <a16:creationId xmlns:a16="http://schemas.microsoft.com/office/drawing/2014/main" id="{605BBDF7-2D9D-410A-926B-29543ACE08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a:extLst>
            <a:ext uri="{FF2B5EF4-FFF2-40B4-BE49-F238E27FC236}">
              <a16:creationId xmlns:a16="http://schemas.microsoft.com/office/drawing/2014/main" id="{EEA1B698-5AD4-4644-AE9B-D8C326425A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a:extLst>
            <a:ext uri="{FF2B5EF4-FFF2-40B4-BE49-F238E27FC236}">
              <a16:creationId xmlns:a16="http://schemas.microsoft.com/office/drawing/2014/main" id="{5925A45F-69A1-4379-82FA-D6BD4EB1B6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a:extLst>
            <a:ext uri="{FF2B5EF4-FFF2-40B4-BE49-F238E27FC236}">
              <a16:creationId xmlns:a16="http://schemas.microsoft.com/office/drawing/2014/main" id="{0EB31F72-EB81-48F0-9C74-2627A6B642C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a:extLst>
            <a:ext uri="{FF2B5EF4-FFF2-40B4-BE49-F238E27FC236}">
              <a16:creationId xmlns:a16="http://schemas.microsoft.com/office/drawing/2014/main" id="{61B12E1F-C53E-437C-88E2-44E0EE6CF65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a:extLst>
            <a:ext uri="{FF2B5EF4-FFF2-40B4-BE49-F238E27FC236}">
              <a16:creationId xmlns:a16="http://schemas.microsoft.com/office/drawing/2014/main" id="{B6A30EE0-8F9A-4076-98B4-6733F21EB4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3E198E00-9FBD-4C53-92B9-2DCEE6927D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a:extLst>
            <a:ext uri="{FF2B5EF4-FFF2-40B4-BE49-F238E27FC236}">
              <a16:creationId xmlns:a16="http://schemas.microsoft.com/office/drawing/2014/main" id="{D156AC0E-A608-4990-A989-489C166705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59" name="直線コネクタ 458">
          <a:extLst>
            <a:ext uri="{FF2B5EF4-FFF2-40B4-BE49-F238E27FC236}">
              <a16:creationId xmlns:a16="http://schemas.microsoft.com/office/drawing/2014/main" id="{ACD4B3B8-6C2D-42FB-9BC5-B21C9FC225B2}"/>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0" name="【保健センター・保健所】&#10;一人当たり面積最小値テキスト">
          <a:extLst>
            <a:ext uri="{FF2B5EF4-FFF2-40B4-BE49-F238E27FC236}">
              <a16:creationId xmlns:a16="http://schemas.microsoft.com/office/drawing/2014/main" id="{71BEFA69-59C1-4EA3-9CFB-264B4C39136F}"/>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61" name="直線コネクタ 460">
          <a:extLst>
            <a:ext uri="{FF2B5EF4-FFF2-40B4-BE49-F238E27FC236}">
              <a16:creationId xmlns:a16="http://schemas.microsoft.com/office/drawing/2014/main" id="{74FC9D36-FC2E-47D7-AC88-4FC82BE7D72E}"/>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2" name="【保健センター・保健所】&#10;一人当たり面積最大値テキスト">
          <a:extLst>
            <a:ext uri="{FF2B5EF4-FFF2-40B4-BE49-F238E27FC236}">
              <a16:creationId xmlns:a16="http://schemas.microsoft.com/office/drawing/2014/main" id="{7B05109C-5449-48C2-8A2C-51E109C3262F}"/>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3" name="直線コネクタ 462">
          <a:extLst>
            <a:ext uri="{FF2B5EF4-FFF2-40B4-BE49-F238E27FC236}">
              <a16:creationId xmlns:a16="http://schemas.microsoft.com/office/drawing/2014/main" id="{F14F936B-4851-4C27-BD84-FCFA45A67BFD}"/>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64" name="【保健センター・保健所】&#10;一人当たり面積平均値テキスト">
          <a:extLst>
            <a:ext uri="{FF2B5EF4-FFF2-40B4-BE49-F238E27FC236}">
              <a16:creationId xmlns:a16="http://schemas.microsoft.com/office/drawing/2014/main" id="{D430F795-2E5E-4B28-A974-3020DAA66394}"/>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65" name="フローチャート: 判断 464">
          <a:extLst>
            <a:ext uri="{FF2B5EF4-FFF2-40B4-BE49-F238E27FC236}">
              <a16:creationId xmlns:a16="http://schemas.microsoft.com/office/drawing/2014/main" id="{87BCEA93-FDD8-4D44-B33B-780861F0CE98}"/>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66" name="フローチャート: 判断 465">
          <a:extLst>
            <a:ext uri="{FF2B5EF4-FFF2-40B4-BE49-F238E27FC236}">
              <a16:creationId xmlns:a16="http://schemas.microsoft.com/office/drawing/2014/main" id="{3DCA32AF-9F8C-4196-9F10-1880A11CA8EB}"/>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67" name="フローチャート: 判断 466">
          <a:extLst>
            <a:ext uri="{FF2B5EF4-FFF2-40B4-BE49-F238E27FC236}">
              <a16:creationId xmlns:a16="http://schemas.microsoft.com/office/drawing/2014/main" id="{8DD07190-0FE5-488C-BAB2-74F62B4CA8C0}"/>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68" name="フローチャート: 判断 467">
          <a:extLst>
            <a:ext uri="{FF2B5EF4-FFF2-40B4-BE49-F238E27FC236}">
              <a16:creationId xmlns:a16="http://schemas.microsoft.com/office/drawing/2014/main" id="{07C3FDEF-142D-4CA5-9BAA-5D5D890847E4}"/>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69" name="フローチャート: 判断 468">
          <a:extLst>
            <a:ext uri="{FF2B5EF4-FFF2-40B4-BE49-F238E27FC236}">
              <a16:creationId xmlns:a16="http://schemas.microsoft.com/office/drawing/2014/main" id="{B6FF18D3-85A6-4F2C-B1D2-E2ABEE68AAEB}"/>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B39ABF9A-EA43-4351-96F3-ADFB20B957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BCBD3F33-2B66-4242-A508-91D7EAFD85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F125732-02A1-47BB-A974-5F730B2E4B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6E91C454-3292-4FF3-8BC3-120A4D17B0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345173D9-BAF7-4612-83D0-12FD0F5FCF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xdr:rowOff>
    </xdr:from>
    <xdr:to>
      <xdr:col>116</xdr:col>
      <xdr:colOff>114300</xdr:colOff>
      <xdr:row>63</xdr:row>
      <xdr:rowOff>117856</xdr:rowOff>
    </xdr:to>
    <xdr:sp macro="" textlink="">
      <xdr:nvSpPr>
        <xdr:cNvPr id="475" name="楕円 474">
          <a:extLst>
            <a:ext uri="{FF2B5EF4-FFF2-40B4-BE49-F238E27FC236}">
              <a16:creationId xmlns:a16="http://schemas.microsoft.com/office/drawing/2014/main" id="{68C6A7BB-0C03-4209-AB47-C1EACBCA7F7E}"/>
            </a:ext>
          </a:extLst>
        </xdr:cNvPr>
        <xdr:cNvSpPr/>
      </xdr:nvSpPr>
      <xdr:spPr>
        <a:xfrm>
          <a:off x="22110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166133</xdr:rowOff>
    </xdr:from>
    <xdr:ext cx="469744" cy="259045"/>
    <xdr:sp macro="" textlink="">
      <xdr:nvSpPr>
        <xdr:cNvPr id="476" name="【保健センター・保健所】&#10;一人当たり面積該当値テキスト">
          <a:extLst>
            <a:ext uri="{FF2B5EF4-FFF2-40B4-BE49-F238E27FC236}">
              <a16:creationId xmlns:a16="http://schemas.microsoft.com/office/drawing/2014/main" id="{EE94A367-C2BD-4FE9-84A7-9E170C1A8379}"/>
            </a:ext>
          </a:extLst>
        </xdr:cNvPr>
        <xdr:cNvSpPr txBox="1"/>
      </xdr:nvSpPr>
      <xdr:spPr>
        <a:xfrm>
          <a:off x="2219960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19304</xdr:rowOff>
    </xdr:from>
    <xdr:to>
      <xdr:col>112</xdr:col>
      <xdr:colOff>38100</xdr:colOff>
      <xdr:row>63</xdr:row>
      <xdr:rowOff>120904</xdr:rowOff>
    </xdr:to>
    <xdr:sp macro="" textlink="">
      <xdr:nvSpPr>
        <xdr:cNvPr id="477" name="楕円 476">
          <a:extLst>
            <a:ext uri="{FF2B5EF4-FFF2-40B4-BE49-F238E27FC236}">
              <a16:creationId xmlns:a16="http://schemas.microsoft.com/office/drawing/2014/main" id="{EB64BC1C-8D16-409F-A3D4-6F56C5DCA998}"/>
            </a:ext>
          </a:extLst>
        </xdr:cNvPr>
        <xdr:cNvSpPr/>
      </xdr:nvSpPr>
      <xdr:spPr>
        <a:xfrm>
          <a:off x="212725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67056</xdr:rowOff>
    </xdr:from>
    <xdr:to>
      <xdr:col>116</xdr:col>
      <xdr:colOff>63500</xdr:colOff>
      <xdr:row>63</xdr:row>
      <xdr:rowOff>70104</xdr:rowOff>
    </xdr:to>
    <xdr:cxnSp macro="">
      <xdr:nvCxnSpPr>
        <xdr:cNvPr id="478" name="直線コネクタ 477">
          <a:extLst>
            <a:ext uri="{FF2B5EF4-FFF2-40B4-BE49-F238E27FC236}">
              <a16:creationId xmlns:a16="http://schemas.microsoft.com/office/drawing/2014/main" id="{5967532D-390B-42D8-95FC-949B7D352FBF}"/>
            </a:ext>
          </a:extLst>
        </xdr:cNvPr>
        <xdr:cNvCxnSpPr/>
      </xdr:nvCxnSpPr>
      <xdr:spPr>
        <a:xfrm flipV="1">
          <a:off x="21323300" y="108684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22352</xdr:rowOff>
    </xdr:from>
    <xdr:to>
      <xdr:col>107</xdr:col>
      <xdr:colOff>101600</xdr:colOff>
      <xdr:row>63</xdr:row>
      <xdr:rowOff>123952</xdr:rowOff>
    </xdr:to>
    <xdr:sp macro="" textlink="">
      <xdr:nvSpPr>
        <xdr:cNvPr id="479" name="楕円 478">
          <a:extLst>
            <a:ext uri="{FF2B5EF4-FFF2-40B4-BE49-F238E27FC236}">
              <a16:creationId xmlns:a16="http://schemas.microsoft.com/office/drawing/2014/main" id="{B8D3AD2C-C9DA-4ED1-9049-D6F6B3B7C3E2}"/>
            </a:ext>
          </a:extLst>
        </xdr:cNvPr>
        <xdr:cNvSpPr/>
      </xdr:nvSpPr>
      <xdr:spPr>
        <a:xfrm>
          <a:off x="20383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70104</xdr:rowOff>
    </xdr:from>
    <xdr:to>
      <xdr:col>111</xdr:col>
      <xdr:colOff>177800</xdr:colOff>
      <xdr:row>63</xdr:row>
      <xdr:rowOff>73152</xdr:rowOff>
    </xdr:to>
    <xdr:cxnSp macro="">
      <xdr:nvCxnSpPr>
        <xdr:cNvPr id="480" name="直線コネクタ 479">
          <a:extLst>
            <a:ext uri="{FF2B5EF4-FFF2-40B4-BE49-F238E27FC236}">
              <a16:creationId xmlns:a16="http://schemas.microsoft.com/office/drawing/2014/main" id="{86FB7FC8-2621-4A0F-A4EA-91F1BCC4D7C5}"/>
            </a:ext>
          </a:extLst>
        </xdr:cNvPr>
        <xdr:cNvCxnSpPr/>
      </xdr:nvCxnSpPr>
      <xdr:spPr>
        <a:xfrm flipV="1">
          <a:off x="20434300" y="108714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24257</xdr:rowOff>
    </xdr:from>
    <xdr:to>
      <xdr:col>102</xdr:col>
      <xdr:colOff>165100</xdr:colOff>
      <xdr:row>63</xdr:row>
      <xdr:rowOff>125857</xdr:rowOff>
    </xdr:to>
    <xdr:sp macro="" textlink="">
      <xdr:nvSpPr>
        <xdr:cNvPr id="481" name="楕円 480">
          <a:extLst>
            <a:ext uri="{FF2B5EF4-FFF2-40B4-BE49-F238E27FC236}">
              <a16:creationId xmlns:a16="http://schemas.microsoft.com/office/drawing/2014/main" id="{3B024C18-C569-43E8-8F2B-710752196909}"/>
            </a:ext>
          </a:extLst>
        </xdr:cNvPr>
        <xdr:cNvSpPr/>
      </xdr:nvSpPr>
      <xdr:spPr>
        <a:xfrm>
          <a:off x="19494500" y="108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73152</xdr:rowOff>
    </xdr:from>
    <xdr:to>
      <xdr:col>107</xdr:col>
      <xdr:colOff>50800</xdr:colOff>
      <xdr:row>63</xdr:row>
      <xdr:rowOff>75057</xdr:rowOff>
    </xdr:to>
    <xdr:cxnSp macro="">
      <xdr:nvCxnSpPr>
        <xdr:cNvPr id="482" name="直線コネクタ 481">
          <a:extLst>
            <a:ext uri="{FF2B5EF4-FFF2-40B4-BE49-F238E27FC236}">
              <a16:creationId xmlns:a16="http://schemas.microsoft.com/office/drawing/2014/main" id="{56C3E511-C6A2-479F-B83E-D51B5F6A113A}"/>
            </a:ext>
          </a:extLst>
        </xdr:cNvPr>
        <xdr:cNvCxnSpPr/>
      </xdr:nvCxnSpPr>
      <xdr:spPr>
        <a:xfrm flipV="1">
          <a:off x="19545300" y="108745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116459</xdr:rowOff>
    </xdr:from>
    <xdr:to>
      <xdr:col>98</xdr:col>
      <xdr:colOff>38100</xdr:colOff>
      <xdr:row>62</xdr:row>
      <xdr:rowOff>46609</xdr:rowOff>
    </xdr:to>
    <xdr:sp macro="" textlink="">
      <xdr:nvSpPr>
        <xdr:cNvPr id="483" name="楕円 482">
          <a:extLst>
            <a:ext uri="{FF2B5EF4-FFF2-40B4-BE49-F238E27FC236}">
              <a16:creationId xmlns:a16="http://schemas.microsoft.com/office/drawing/2014/main" id="{21E129AE-6026-403F-AA04-DE6AC0CEED04}"/>
            </a:ext>
          </a:extLst>
        </xdr:cNvPr>
        <xdr:cNvSpPr/>
      </xdr:nvSpPr>
      <xdr:spPr>
        <a:xfrm>
          <a:off x="18605500" y="105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167259</xdr:rowOff>
    </xdr:from>
    <xdr:to>
      <xdr:col>102</xdr:col>
      <xdr:colOff>114300</xdr:colOff>
      <xdr:row>63</xdr:row>
      <xdr:rowOff>75057</xdr:rowOff>
    </xdr:to>
    <xdr:cxnSp macro="">
      <xdr:nvCxnSpPr>
        <xdr:cNvPr id="484" name="直線コネクタ 483">
          <a:extLst>
            <a:ext uri="{FF2B5EF4-FFF2-40B4-BE49-F238E27FC236}">
              <a16:creationId xmlns:a16="http://schemas.microsoft.com/office/drawing/2014/main" id="{813573AB-09A7-4D82-81D0-3C1E3365EAF3}"/>
            </a:ext>
          </a:extLst>
        </xdr:cNvPr>
        <xdr:cNvCxnSpPr/>
      </xdr:nvCxnSpPr>
      <xdr:spPr>
        <a:xfrm>
          <a:off x="18656300" y="10625709"/>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85" name="n_1aveValue【保健センター・保健所】&#10;一人当たり面積">
          <a:extLst>
            <a:ext uri="{FF2B5EF4-FFF2-40B4-BE49-F238E27FC236}">
              <a16:creationId xmlns:a16="http://schemas.microsoft.com/office/drawing/2014/main" id="{C5F9420F-A9A7-4C5F-AC91-911ACE4BB085}"/>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86" name="n_2aveValue【保健センター・保健所】&#10;一人当たり面積">
          <a:extLst>
            <a:ext uri="{FF2B5EF4-FFF2-40B4-BE49-F238E27FC236}">
              <a16:creationId xmlns:a16="http://schemas.microsoft.com/office/drawing/2014/main" id="{648EB275-4503-4928-8FB5-C5FE982F6E94}"/>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87" name="n_3aveValue【保健センター・保健所】&#10;一人当たり面積">
          <a:extLst>
            <a:ext uri="{FF2B5EF4-FFF2-40B4-BE49-F238E27FC236}">
              <a16:creationId xmlns:a16="http://schemas.microsoft.com/office/drawing/2014/main" id="{7789D696-5D6C-4BE4-BEA3-D72DB6DD527C}"/>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488" name="n_4aveValue【保健センター・保健所】&#10;一人当たり面積">
          <a:extLst>
            <a:ext uri="{FF2B5EF4-FFF2-40B4-BE49-F238E27FC236}">
              <a16:creationId xmlns:a16="http://schemas.microsoft.com/office/drawing/2014/main" id="{A4F37E28-4F87-4F62-9729-9C524D9E7B31}"/>
            </a:ext>
          </a:extLst>
        </xdr:cNvPr>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112031</xdr:rowOff>
    </xdr:from>
    <xdr:ext cx="469744" cy="259045"/>
    <xdr:sp macro="" textlink="">
      <xdr:nvSpPr>
        <xdr:cNvPr id="489" name="n_1mainValue【保健センター・保健所】&#10;一人当たり面積">
          <a:extLst>
            <a:ext uri="{FF2B5EF4-FFF2-40B4-BE49-F238E27FC236}">
              <a16:creationId xmlns:a16="http://schemas.microsoft.com/office/drawing/2014/main" id="{E5CDD6D1-BFC9-4A24-8A51-8C184E37668F}"/>
            </a:ext>
          </a:extLst>
        </xdr:cNvPr>
        <xdr:cNvSpPr txBox="1"/>
      </xdr:nvSpPr>
      <xdr:spPr>
        <a:xfrm>
          <a:off x="21075727" y="1091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115079</xdr:rowOff>
    </xdr:from>
    <xdr:ext cx="469744" cy="259045"/>
    <xdr:sp macro="" textlink="">
      <xdr:nvSpPr>
        <xdr:cNvPr id="490" name="n_2mainValue【保健センター・保健所】&#10;一人当たり面積">
          <a:extLst>
            <a:ext uri="{FF2B5EF4-FFF2-40B4-BE49-F238E27FC236}">
              <a16:creationId xmlns:a16="http://schemas.microsoft.com/office/drawing/2014/main" id="{46349067-8A35-4E5B-B6F5-00E9945237B2}"/>
            </a:ext>
          </a:extLst>
        </xdr:cNvPr>
        <xdr:cNvSpPr txBox="1"/>
      </xdr:nvSpPr>
      <xdr:spPr>
        <a:xfrm>
          <a:off x="20199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116984</xdr:rowOff>
    </xdr:from>
    <xdr:ext cx="469744" cy="259045"/>
    <xdr:sp macro="" textlink="">
      <xdr:nvSpPr>
        <xdr:cNvPr id="491" name="n_3mainValue【保健センター・保健所】&#10;一人当たり面積">
          <a:extLst>
            <a:ext uri="{FF2B5EF4-FFF2-40B4-BE49-F238E27FC236}">
              <a16:creationId xmlns:a16="http://schemas.microsoft.com/office/drawing/2014/main" id="{12B6640C-ACA0-4147-B76E-00CC1C96FB1B}"/>
            </a:ext>
          </a:extLst>
        </xdr:cNvPr>
        <xdr:cNvSpPr txBox="1"/>
      </xdr:nvSpPr>
      <xdr:spPr>
        <a:xfrm>
          <a:off x="19310427" y="109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63136</xdr:rowOff>
    </xdr:from>
    <xdr:ext cx="469744" cy="259045"/>
    <xdr:sp macro="" textlink="">
      <xdr:nvSpPr>
        <xdr:cNvPr id="492" name="n_4mainValue【保健センター・保健所】&#10;一人当たり面積">
          <a:extLst>
            <a:ext uri="{FF2B5EF4-FFF2-40B4-BE49-F238E27FC236}">
              <a16:creationId xmlns:a16="http://schemas.microsoft.com/office/drawing/2014/main" id="{F2B68241-09A0-4416-A3B2-F7F25FEA81F3}"/>
            </a:ext>
          </a:extLst>
        </xdr:cNvPr>
        <xdr:cNvSpPr txBox="1"/>
      </xdr:nvSpPr>
      <xdr:spPr>
        <a:xfrm>
          <a:off x="18421427" y="103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B594C8EE-A9F9-4AFE-9D0B-4DF428E8AE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D113C538-4C47-4417-B870-EB05CF7D12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257B5E3-EB70-460A-990C-CAFDE3CDB7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8DB64691-C0C0-4A17-A75A-4171C9A850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CD6FFBF7-5DC3-41B8-A687-0B2E8D3FF5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8A9EEC7D-B20F-407E-85A5-FB78A52181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2463FE82-4028-457C-8111-37AB8097B8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39EDF997-5923-4961-B5B7-F7C205EBA4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29D76F41-5E2D-4CE8-85CF-3BB246050E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6929D34B-F4BE-432C-A8C7-5677ADC5AB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EDE203DC-2332-44FF-94C1-6FFE8B18F62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id="{214C4BFC-40C0-4AC4-9C34-B645D7F0091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5" name="テキスト ボックス 504">
          <a:extLst>
            <a:ext uri="{FF2B5EF4-FFF2-40B4-BE49-F238E27FC236}">
              <a16:creationId xmlns:a16="http://schemas.microsoft.com/office/drawing/2014/main" id="{07EA202E-7B33-4730-8000-2C7C8B1FC33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id="{E50D103F-2ECD-4BEB-89AE-C204DDC7A2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id="{F8726F65-A4D0-4156-BB97-6EE6650378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id="{71E3BE33-5B12-4ADD-BE03-38A31872FE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id="{0A19EC14-A028-4948-BB60-FF677255EEA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id="{6E98CA52-AE45-4714-A4BF-49D27C5E06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id="{CD2C9EF6-3341-45E6-990C-FA10AF7CA6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id="{6F00509C-DF03-4046-90BB-DDDDC9B9BA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id="{3112873F-5B93-4EE1-A35D-AF43EC8B69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id="{6E6F27F1-AC56-4ABC-ABA6-BA230CF2D9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5" name="テキスト ボックス 514">
          <a:extLst>
            <a:ext uri="{FF2B5EF4-FFF2-40B4-BE49-F238E27FC236}">
              <a16:creationId xmlns:a16="http://schemas.microsoft.com/office/drawing/2014/main" id="{4FF97C55-907B-4DFE-A5A0-90B73190684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E8D228EA-B9B6-4D10-B21F-073E98B2BF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a:extLst>
            <a:ext uri="{FF2B5EF4-FFF2-40B4-BE49-F238E27FC236}">
              <a16:creationId xmlns:a16="http://schemas.microsoft.com/office/drawing/2014/main" id="{112EB164-FBCF-4131-BFBC-B38221E5B2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18" name="直線コネクタ 517">
          <a:extLst>
            <a:ext uri="{FF2B5EF4-FFF2-40B4-BE49-F238E27FC236}">
              <a16:creationId xmlns:a16="http://schemas.microsoft.com/office/drawing/2014/main" id="{C2AF7577-6C35-4D47-B531-9320831B86FD}"/>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9" name="【消防施設】&#10;有形固定資産減価償却率最小値テキスト">
          <a:extLst>
            <a:ext uri="{FF2B5EF4-FFF2-40B4-BE49-F238E27FC236}">
              <a16:creationId xmlns:a16="http://schemas.microsoft.com/office/drawing/2014/main" id="{F7E8023F-F9E1-44D0-949F-EB04F32E40E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0" name="直線コネクタ 519">
          <a:extLst>
            <a:ext uri="{FF2B5EF4-FFF2-40B4-BE49-F238E27FC236}">
              <a16:creationId xmlns:a16="http://schemas.microsoft.com/office/drawing/2014/main" id="{E3B6B59F-DBE9-4767-8B07-78E8719A879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21" name="【消防施設】&#10;有形固定資産減価償却率最大値テキスト">
          <a:extLst>
            <a:ext uri="{FF2B5EF4-FFF2-40B4-BE49-F238E27FC236}">
              <a16:creationId xmlns:a16="http://schemas.microsoft.com/office/drawing/2014/main" id="{B2F824F2-7623-45F6-9EF5-A3A4BED3B095}"/>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22" name="直線コネクタ 521">
          <a:extLst>
            <a:ext uri="{FF2B5EF4-FFF2-40B4-BE49-F238E27FC236}">
              <a16:creationId xmlns:a16="http://schemas.microsoft.com/office/drawing/2014/main" id="{CC3B5DDA-CEB0-402A-887E-42E36B660543}"/>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23" name="【消防施設】&#10;有形固定資産減価償却率平均値テキスト">
          <a:extLst>
            <a:ext uri="{FF2B5EF4-FFF2-40B4-BE49-F238E27FC236}">
              <a16:creationId xmlns:a16="http://schemas.microsoft.com/office/drawing/2014/main" id="{498A2C6D-0C64-44CA-8D50-7C59A8739C0D}"/>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24" name="フローチャート: 判断 523">
          <a:extLst>
            <a:ext uri="{FF2B5EF4-FFF2-40B4-BE49-F238E27FC236}">
              <a16:creationId xmlns:a16="http://schemas.microsoft.com/office/drawing/2014/main" id="{6839EAD7-08F2-489F-ADBB-765114565C34}"/>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25" name="フローチャート: 判断 524">
          <a:extLst>
            <a:ext uri="{FF2B5EF4-FFF2-40B4-BE49-F238E27FC236}">
              <a16:creationId xmlns:a16="http://schemas.microsoft.com/office/drawing/2014/main" id="{B304B78B-F6C0-4B9B-B379-C8B63D9BD3D4}"/>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26" name="フローチャート: 判断 525">
          <a:extLst>
            <a:ext uri="{FF2B5EF4-FFF2-40B4-BE49-F238E27FC236}">
              <a16:creationId xmlns:a16="http://schemas.microsoft.com/office/drawing/2014/main" id="{BEE0C3A6-7D41-463A-A68B-D164AB7F154C}"/>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27" name="フローチャート: 判断 526">
          <a:extLst>
            <a:ext uri="{FF2B5EF4-FFF2-40B4-BE49-F238E27FC236}">
              <a16:creationId xmlns:a16="http://schemas.microsoft.com/office/drawing/2014/main" id="{EEF605A7-E400-4CF2-A013-F586E077F056}"/>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28" name="フローチャート: 判断 527">
          <a:extLst>
            <a:ext uri="{FF2B5EF4-FFF2-40B4-BE49-F238E27FC236}">
              <a16:creationId xmlns:a16="http://schemas.microsoft.com/office/drawing/2014/main" id="{42C69996-0EF6-401A-A751-8971303000B1}"/>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931A461B-12B2-4C71-A296-4287DF704D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5F4F134C-D985-4FC5-80D0-FEF5EBE867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DC631898-FA70-4C75-82E1-013B5EDF81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06A1BA4-7A4C-4E69-92B9-2F6B23FECD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6CD9E0D3-6199-443A-AE2A-85A6B9E759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139156</xdr:rowOff>
    </xdr:from>
    <xdr:to>
      <xdr:col>85</xdr:col>
      <xdr:colOff>177800</xdr:colOff>
      <xdr:row>78</xdr:row>
      <xdr:rowOff>69306</xdr:rowOff>
    </xdr:to>
    <xdr:sp macro="" textlink="">
      <xdr:nvSpPr>
        <xdr:cNvPr id="534" name="楕円 533">
          <a:extLst>
            <a:ext uri="{FF2B5EF4-FFF2-40B4-BE49-F238E27FC236}">
              <a16:creationId xmlns:a16="http://schemas.microsoft.com/office/drawing/2014/main" id="{3A7E2CAE-22E9-46CD-A55D-806C053740AE}"/>
            </a:ext>
          </a:extLst>
        </xdr:cNvPr>
        <xdr:cNvSpPr/>
      </xdr:nvSpPr>
      <xdr:spPr>
        <a:xfrm>
          <a:off x="162687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79120</xdr:rowOff>
    </xdr:from>
    <xdr:ext cx="340478" cy="259045"/>
    <xdr:sp macro="" textlink="">
      <xdr:nvSpPr>
        <xdr:cNvPr id="535" name="【消防施設】&#10;有形固定資産減価償却率該当値テキスト">
          <a:extLst>
            <a:ext uri="{FF2B5EF4-FFF2-40B4-BE49-F238E27FC236}">
              <a16:creationId xmlns:a16="http://schemas.microsoft.com/office/drawing/2014/main" id="{4C208883-849B-4420-A6E2-597DE35E3F3C}"/>
            </a:ext>
          </a:extLst>
        </xdr:cNvPr>
        <xdr:cNvSpPr txBox="1"/>
      </xdr:nvSpPr>
      <xdr:spPr>
        <a:xfrm>
          <a:off x="16357600" y="1328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536" name="楕円 535">
          <a:extLst>
            <a:ext uri="{FF2B5EF4-FFF2-40B4-BE49-F238E27FC236}">
              <a16:creationId xmlns:a16="http://schemas.microsoft.com/office/drawing/2014/main" id="{80399C26-04BA-4072-A1B8-560E3C36BBE0}"/>
            </a:ext>
          </a:extLst>
        </xdr:cNvPr>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18506</xdr:rowOff>
    </xdr:from>
    <xdr:to>
      <xdr:col>85</xdr:col>
      <xdr:colOff>127000</xdr:colOff>
      <xdr:row>84</xdr:row>
      <xdr:rowOff>129539</xdr:rowOff>
    </xdr:to>
    <xdr:cxnSp macro="">
      <xdr:nvCxnSpPr>
        <xdr:cNvPr id="537" name="直線コネクタ 536">
          <a:extLst>
            <a:ext uri="{FF2B5EF4-FFF2-40B4-BE49-F238E27FC236}">
              <a16:creationId xmlns:a16="http://schemas.microsoft.com/office/drawing/2014/main" id="{3F7D671D-8C77-46FB-A6B1-743CA42EDFF5}"/>
            </a:ext>
          </a:extLst>
        </xdr:cNvPr>
        <xdr:cNvCxnSpPr/>
      </xdr:nvCxnSpPr>
      <xdr:spPr>
        <a:xfrm flipV="1">
          <a:off x="15481300" y="13391606"/>
          <a:ext cx="838200" cy="11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37919</xdr:rowOff>
    </xdr:from>
    <xdr:to>
      <xdr:col>76</xdr:col>
      <xdr:colOff>165100</xdr:colOff>
      <xdr:row>84</xdr:row>
      <xdr:rowOff>139519</xdr:rowOff>
    </xdr:to>
    <xdr:sp macro="" textlink="">
      <xdr:nvSpPr>
        <xdr:cNvPr id="538" name="楕円 537">
          <a:extLst>
            <a:ext uri="{FF2B5EF4-FFF2-40B4-BE49-F238E27FC236}">
              <a16:creationId xmlns:a16="http://schemas.microsoft.com/office/drawing/2014/main" id="{E0B63413-EB14-4C12-A8F5-F0CFC48F0050}"/>
            </a:ext>
          </a:extLst>
        </xdr:cNvPr>
        <xdr:cNvSpPr/>
      </xdr:nvSpPr>
      <xdr:spPr>
        <a:xfrm>
          <a:off x="14541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88719</xdr:rowOff>
    </xdr:from>
    <xdr:to>
      <xdr:col>81</xdr:col>
      <xdr:colOff>50800</xdr:colOff>
      <xdr:row>84</xdr:row>
      <xdr:rowOff>129539</xdr:rowOff>
    </xdr:to>
    <xdr:cxnSp macro="">
      <xdr:nvCxnSpPr>
        <xdr:cNvPr id="539" name="直線コネクタ 538">
          <a:extLst>
            <a:ext uri="{FF2B5EF4-FFF2-40B4-BE49-F238E27FC236}">
              <a16:creationId xmlns:a16="http://schemas.microsoft.com/office/drawing/2014/main" id="{5E7749FB-77BF-43F3-9847-9DCD8F421D98}"/>
            </a:ext>
          </a:extLst>
        </xdr:cNvPr>
        <xdr:cNvCxnSpPr/>
      </xdr:nvCxnSpPr>
      <xdr:spPr>
        <a:xfrm>
          <a:off x="14592300" y="1449051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99968</xdr:rowOff>
    </xdr:from>
    <xdr:to>
      <xdr:col>72</xdr:col>
      <xdr:colOff>38100</xdr:colOff>
      <xdr:row>82</xdr:row>
      <xdr:rowOff>30118</xdr:rowOff>
    </xdr:to>
    <xdr:sp macro="" textlink="">
      <xdr:nvSpPr>
        <xdr:cNvPr id="540" name="楕円 539">
          <a:extLst>
            <a:ext uri="{FF2B5EF4-FFF2-40B4-BE49-F238E27FC236}">
              <a16:creationId xmlns:a16="http://schemas.microsoft.com/office/drawing/2014/main" id="{28CDC77B-2618-42F5-9819-81EC9402C233}"/>
            </a:ext>
          </a:extLst>
        </xdr:cNvPr>
        <xdr:cNvSpPr/>
      </xdr:nvSpPr>
      <xdr:spPr>
        <a:xfrm>
          <a:off x="13652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84</xdr:row>
      <xdr:rowOff>88719</xdr:rowOff>
    </xdr:to>
    <xdr:cxnSp macro="">
      <xdr:nvCxnSpPr>
        <xdr:cNvPr id="541" name="直線コネクタ 540">
          <a:extLst>
            <a:ext uri="{FF2B5EF4-FFF2-40B4-BE49-F238E27FC236}">
              <a16:creationId xmlns:a16="http://schemas.microsoft.com/office/drawing/2014/main" id="{9345A660-52AF-4863-BE76-ED643281914D}"/>
            </a:ext>
          </a:extLst>
        </xdr:cNvPr>
        <xdr:cNvCxnSpPr/>
      </xdr:nvCxnSpPr>
      <xdr:spPr>
        <a:xfrm>
          <a:off x="13703300" y="14038218"/>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28121</xdr:rowOff>
    </xdr:from>
    <xdr:to>
      <xdr:col>67</xdr:col>
      <xdr:colOff>101600</xdr:colOff>
      <xdr:row>84</xdr:row>
      <xdr:rowOff>129721</xdr:rowOff>
    </xdr:to>
    <xdr:sp macro="" textlink="">
      <xdr:nvSpPr>
        <xdr:cNvPr id="542" name="楕円 541">
          <a:extLst>
            <a:ext uri="{FF2B5EF4-FFF2-40B4-BE49-F238E27FC236}">
              <a16:creationId xmlns:a16="http://schemas.microsoft.com/office/drawing/2014/main" id="{00B9E866-26BC-4BB5-8E22-2C1FF77FCE81}"/>
            </a:ext>
          </a:extLst>
        </xdr:cNvPr>
        <xdr:cNvSpPr/>
      </xdr:nvSpPr>
      <xdr:spPr>
        <a:xfrm>
          <a:off x="12763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150768</xdr:rowOff>
    </xdr:from>
    <xdr:to>
      <xdr:col>71</xdr:col>
      <xdr:colOff>177800</xdr:colOff>
      <xdr:row>84</xdr:row>
      <xdr:rowOff>78921</xdr:rowOff>
    </xdr:to>
    <xdr:cxnSp macro="">
      <xdr:nvCxnSpPr>
        <xdr:cNvPr id="543" name="直線コネクタ 542">
          <a:extLst>
            <a:ext uri="{FF2B5EF4-FFF2-40B4-BE49-F238E27FC236}">
              <a16:creationId xmlns:a16="http://schemas.microsoft.com/office/drawing/2014/main" id="{A014B51C-F744-4140-B8C1-9826EC6AD7D4}"/>
            </a:ext>
          </a:extLst>
        </xdr:cNvPr>
        <xdr:cNvCxnSpPr/>
      </xdr:nvCxnSpPr>
      <xdr:spPr>
        <a:xfrm flipV="1">
          <a:off x="12814300" y="14038218"/>
          <a:ext cx="889000" cy="4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544" name="n_1aveValue【消防施設】&#10;有形固定資産減価償却率">
          <a:extLst>
            <a:ext uri="{FF2B5EF4-FFF2-40B4-BE49-F238E27FC236}">
              <a16:creationId xmlns:a16="http://schemas.microsoft.com/office/drawing/2014/main" id="{E5BF32BD-4F1F-42FD-AEA8-0FBE1D234A4C}"/>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545" name="n_2aveValue【消防施設】&#10;有形固定資産減価償却率">
          <a:extLst>
            <a:ext uri="{FF2B5EF4-FFF2-40B4-BE49-F238E27FC236}">
              <a16:creationId xmlns:a16="http://schemas.microsoft.com/office/drawing/2014/main" id="{324EB848-B0B7-43FE-BE86-79C982151BD3}"/>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46" name="n_3aveValue【消防施設】&#10;有形固定資産減価償却率">
          <a:extLst>
            <a:ext uri="{FF2B5EF4-FFF2-40B4-BE49-F238E27FC236}">
              <a16:creationId xmlns:a16="http://schemas.microsoft.com/office/drawing/2014/main" id="{4FCB148A-A2EA-4309-807D-3316C2A89AE6}"/>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47" name="n_4aveValue【消防施設】&#10;有形固定資産減価償却率">
          <a:extLst>
            <a:ext uri="{FF2B5EF4-FFF2-40B4-BE49-F238E27FC236}">
              <a16:creationId xmlns:a16="http://schemas.microsoft.com/office/drawing/2014/main" id="{796BB866-F037-4A5C-B3C0-148627F678FA}"/>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548" name="n_1mainValue【消防施設】&#10;有形固定資産減価償却率">
          <a:extLst>
            <a:ext uri="{FF2B5EF4-FFF2-40B4-BE49-F238E27FC236}">
              <a16:creationId xmlns:a16="http://schemas.microsoft.com/office/drawing/2014/main" id="{C2D504F3-0586-47EE-B40E-4233FA23E566}"/>
            </a:ext>
          </a:extLst>
        </xdr:cNvPr>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130646</xdr:rowOff>
    </xdr:from>
    <xdr:ext cx="405111" cy="259045"/>
    <xdr:sp macro="" textlink="">
      <xdr:nvSpPr>
        <xdr:cNvPr id="549" name="n_2mainValue【消防施設】&#10;有形固定資産減価償却率">
          <a:extLst>
            <a:ext uri="{FF2B5EF4-FFF2-40B4-BE49-F238E27FC236}">
              <a16:creationId xmlns:a16="http://schemas.microsoft.com/office/drawing/2014/main" id="{72EEF095-4813-4C3A-BA1B-A37742A7C41A}"/>
            </a:ext>
          </a:extLst>
        </xdr:cNvPr>
        <xdr:cNvSpPr txBox="1"/>
      </xdr:nvSpPr>
      <xdr:spPr>
        <a:xfrm>
          <a:off x="14389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46645</xdr:rowOff>
    </xdr:from>
    <xdr:ext cx="405111" cy="259045"/>
    <xdr:sp macro="" textlink="">
      <xdr:nvSpPr>
        <xdr:cNvPr id="550" name="n_3mainValue【消防施設】&#10;有形固定資産減価償却率">
          <a:extLst>
            <a:ext uri="{FF2B5EF4-FFF2-40B4-BE49-F238E27FC236}">
              <a16:creationId xmlns:a16="http://schemas.microsoft.com/office/drawing/2014/main" id="{4B969094-8C53-46DB-82AE-A29A83F76764}"/>
            </a:ext>
          </a:extLst>
        </xdr:cNvPr>
        <xdr:cNvSpPr txBox="1"/>
      </xdr:nvSpPr>
      <xdr:spPr>
        <a:xfrm>
          <a:off x="13500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120848</xdr:rowOff>
    </xdr:from>
    <xdr:ext cx="405111" cy="259045"/>
    <xdr:sp macro="" textlink="">
      <xdr:nvSpPr>
        <xdr:cNvPr id="551" name="n_4mainValue【消防施設】&#10;有形固定資産減価償却率">
          <a:extLst>
            <a:ext uri="{FF2B5EF4-FFF2-40B4-BE49-F238E27FC236}">
              <a16:creationId xmlns:a16="http://schemas.microsoft.com/office/drawing/2014/main" id="{FE141E1E-E192-4B4C-B9F0-44F70625636D}"/>
            </a:ext>
          </a:extLst>
        </xdr:cNvPr>
        <xdr:cNvSpPr txBox="1"/>
      </xdr:nvSpPr>
      <xdr:spPr>
        <a:xfrm>
          <a:off x="12611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8A4FBFC7-B64E-476C-BFF4-F07876D63A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A8ED9706-D75A-4D26-8A1C-69D8C25DE9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E4649496-09C5-4310-A288-89504BE88C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D01F28F3-8BAB-4379-AD32-5B477F531C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ECDC9E54-C998-4FC3-AB4F-8529465D5F3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D615DF4A-5C2E-485A-923E-1326EA0B75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5A845351-2692-462A-93D6-FF1CAB294E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C913FF50-9462-4688-86E9-AF39888349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89E2777C-2155-4D9E-B171-0FCCF7AA6F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664635C7-6824-4EA9-85D8-671B6DCD60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2" name="直線コネクタ 561">
          <a:extLst>
            <a:ext uri="{FF2B5EF4-FFF2-40B4-BE49-F238E27FC236}">
              <a16:creationId xmlns:a16="http://schemas.microsoft.com/office/drawing/2014/main" id="{6B8ED0B4-D696-4AF7-BAA1-C5E40F7481F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3" name="テキスト ボックス 562">
          <a:extLst>
            <a:ext uri="{FF2B5EF4-FFF2-40B4-BE49-F238E27FC236}">
              <a16:creationId xmlns:a16="http://schemas.microsoft.com/office/drawing/2014/main" id="{EEFA9D67-B975-43F6-A4A9-BD139F8A05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4" name="直線コネクタ 563">
          <a:extLst>
            <a:ext uri="{FF2B5EF4-FFF2-40B4-BE49-F238E27FC236}">
              <a16:creationId xmlns:a16="http://schemas.microsoft.com/office/drawing/2014/main" id="{698ACAF4-1E42-46AC-9DEA-9D64F92C62F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5" name="テキスト ボックス 564">
          <a:extLst>
            <a:ext uri="{FF2B5EF4-FFF2-40B4-BE49-F238E27FC236}">
              <a16:creationId xmlns:a16="http://schemas.microsoft.com/office/drawing/2014/main" id="{19DAEB59-43BC-40B7-9A62-DEF3122496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a:extLst>
            <a:ext uri="{FF2B5EF4-FFF2-40B4-BE49-F238E27FC236}">
              <a16:creationId xmlns:a16="http://schemas.microsoft.com/office/drawing/2014/main" id="{0B6ABA5C-7DF0-4D80-8E04-3B7BB63864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a:extLst>
            <a:ext uri="{FF2B5EF4-FFF2-40B4-BE49-F238E27FC236}">
              <a16:creationId xmlns:a16="http://schemas.microsoft.com/office/drawing/2014/main" id="{C30F7EA6-2F5D-460A-ADD7-E0738DD47B6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8" name="直線コネクタ 567">
          <a:extLst>
            <a:ext uri="{FF2B5EF4-FFF2-40B4-BE49-F238E27FC236}">
              <a16:creationId xmlns:a16="http://schemas.microsoft.com/office/drawing/2014/main" id="{2EE8BEAE-8AE4-4A6F-B28E-A376E411885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9" name="テキスト ボックス 568">
          <a:extLst>
            <a:ext uri="{FF2B5EF4-FFF2-40B4-BE49-F238E27FC236}">
              <a16:creationId xmlns:a16="http://schemas.microsoft.com/office/drawing/2014/main" id="{AB5A6CED-4BE4-4585-8670-E98D089D8C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0" name="直線コネクタ 569">
          <a:extLst>
            <a:ext uri="{FF2B5EF4-FFF2-40B4-BE49-F238E27FC236}">
              <a16:creationId xmlns:a16="http://schemas.microsoft.com/office/drawing/2014/main" id="{AB0304A9-5E5C-4C1C-B05C-E414E384EEF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1" name="テキスト ボックス 570">
          <a:extLst>
            <a:ext uri="{FF2B5EF4-FFF2-40B4-BE49-F238E27FC236}">
              <a16:creationId xmlns:a16="http://schemas.microsoft.com/office/drawing/2014/main" id="{80FBF6C0-F3DD-4877-BDAC-529C9C6B500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21ADAA98-CF8D-4A5B-87D2-59D108B9C2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73" name="テキスト ボックス 572">
          <a:extLst>
            <a:ext uri="{FF2B5EF4-FFF2-40B4-BE49-F238E27FC236}">
              <a16:creationId xmlns:a16="http://schemas.microsoft.com/office/drawing/2014/main" id="{F11B307F-83B6-4F25-BE38-51F6AEA85BC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D0F301E1-0788-42DA-8B74-9ED0E313D1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75" name="直線コネクタ 574">
          <a:extLst>
            <a:ext uri="{FF2B5EF4-FFF2-40B4-BE49-F238E27FC236}">
              <a16:creationId xmlns:a16="http://schemas.microsoft.com/office/drawing/2014/main" id="{5EAFE4C5-3BE4-4E58-8BC2-011E5D94E065}"/>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76" name="【消防施設】&#10;一人当たり面積最小値テキスト">
          <a:extLst>
            <a:ext uri="{FF2B5EF4-FFF2-40B4-BE49-F238E27FC236}">
              <a16:creationId xmlns:a16="http://schemas.microsoft.com/office/drawing/2014/main" id="{CC5BEB84-0B5E-4C2C-9759-CDE35E627ACC}"/>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77" name="直線コネクタ 576">
          <a:extLst>
            <a:ext uri="{FF2B5EF4-FFF2-40B4-BE49-F238E27FC236}">
              <a16:creationId xmlns:a16="http://schemas.microsoft.com/office/drawing/2014/main" id="{16974244-8DB9-4469-B72E-576FFA225643}"/>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78" name="【消防施設】&#10;一人当たり面積最大値テキスト">
          <a:extLst>
            <a:ext uri="{FF2B5EF4-FFF2-40B4-BE49-F238E27FC236}">
              <a16:creationId xmlns:a16="http://schemas.microsoft.com/office/drawing/2014/main" id="{A43088DC-7737-49D2-98B9-C8DE83799161}"/>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79" name="直線コネクタ 578">
          <a:extLst>
            <a:ext uri="{FF2B5EF4-FFF2-40B4-BE49-F238E27FC236}">
              <a16:creationId xmlns:a16="http://schemas.microsoft.com/office/drawing/2014/main" id="{F66D8421-3409-4E2E-B7CB-252D3B42666E}"/>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80" name="【消防施設】&#10;一人当たり面積平均値テキスト">
          <a:extLst>
            <a:ext uri="{FF2B5EF4-FFF2-40B4-BE49-F238E27FC236}">
              <a16:creationId xmlns:a16="http://schemas.microsoft.com/office/drawing/2014/main" id="{463B9759-7368-4529-926D-F522D1CC9343}"/>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81" name="フローチャート: 判断 580">
          <a:extLst>
            <a:ext uri="{FF2B5EF4-FFF2-40B4-BE49-F238E27FC236}">
              <a16:creationId xmlns:a16="http://schemas.microsoft.com/office/drawing/2014/main" id="{DEE8F4EF-5E3C-4DCA-8C62-104E88F65375}"/>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82" name="フローチャート: 判断 581">
          <a:extLst>
            <a:ext uri="{FF2B5EF4-FFF2-40B4-BE49-F238E27FC236}">
              <a16:creationId xmlns:a16="http://schemas.microsoft.com/office/drawing/2014/main" id="{B325B11D-C960-4917-9857-34010EADB251}"/>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83" name="フローチャート: 判断 582">
          <a:extLst>
            <a:ext uri="{FF2B5EF4-FFF2-40B4-BE49-F238E27FC236}">
              <a16:creationId xmlns:a16="http://schemas.microsoft.com/office/drawing/2014/main" id="{285D5F52-DFE6-4EC1-927E-1C8A39DFA375}"/>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84" name="フローチャート: 判断 583">
          <a:extLst>
            <a:ext uri="{FF2B5EF4-FFF2-40B4-BE49-F238E27FC236}">
              <a16:creationId xmlns:a16="http://schemas.microsoft.com/office/drawing/2014/main" id="{DE184679-5F82-4155-8E0B-F4C122323829}"/>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85" name="フローチャート: 判断 584">
          <a:extLst>
            <a:ext uri="{FF2B5EF4-FFF2-40B4-BE49-F238E27FC236}">
              <a16:creationId xmlns:a16="http://schemas.microsoft.com/office/drawing/2014/main" id="{804FF50B-D023-4447-BACC-BC52D4477502}"/>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1231793-CCAA-4276-A40D-3EE4EF9757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5B6DF100-9272-4FB9-B423-4D390B3934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84E0DE14-EC78-4265-A348-0A8BE47C96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8CAB9B91-A7F3-4E0B-8FA7-21AF5D79F9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383BBB46-EA24-410A-AAB4-8C3638C2A1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13588</xdr:rowOff>
    </xdr:from>
    <xdr:to>
      <xdr:col>116</xdr:col>
      <xdr:colOff>114300</xdr:colOff>
      <xdr:row>86</xdr:row>
      <xdr:rowOff>115188</xdr:rowOff>
    </xdr:to>
    <xdr:sp macro="" textlink="">
      <xdr:nvSpPr>
        <xdr:cNvPr id="591" name="楕円 590">
          <a:extLst>
            <a:ext uri="{FF2B5EF4-FFF2-40B4-BE49-F238E27FC236}">
              <a16:creationId xmlns:a16="http://schemas.microsoft.com/office/drawing/2014/main" id="{DACB0F12-2F0F-43D4-A5AE-69C13158FE8B}"/>
            </a:ext>
          </a:extLst>
        </xdr:cNvPr>
        <xdr:cNvSpPr/>
      </xdr:nvSpPr>
      <xdr:spPr>
        <a:xfrm>
          <a:off x="221107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99965</xdr:rowOff>
    </xdr:from>
    <xdr:ext cx="469744" cy="259045"/>
    <xdr:sp macro="" textlink="">
      <xdr:nvSpPr>
        <xdr:cNvPr id="592" name="【消防施設】&#10;一人当たり面積該当値テキスト">
          <a:extLst>
            <a:ext uri="{FF2B5EF4-FFF2-40B4-BE49-F238E27FC236}">
              <a16:creationId xmlns:a16="http://schemas.microsoft.com/office/drawing/2014/main" id="{94FC33CD-C081-4FBA-A0A7-4F09E18D9961}"/>
            </a:ext>
          </a:extLst>
        </xdr:cNvPr>
        <xdr:cNvSpPr txBox="1"/>
      </xdr:nvSpPr>
      <xdr:spPr>
        <a:xfrm>
          <a:off x="22199600" y="146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32449</xdr:rowOff>
    </xdr:from>
    <xdr:to>
      <xdr:col>112</xdr:col>
      <xdr:colOff>38100</xdr:colOff>
      <xdr:row>86</xdr:row>
      <xdr:rowOff>134049</xdr:rowOff>
    </xdr:to>
    <xdr:sp macro="" textlink="">
      <xdr:nvSpPr>
        <xdr:cNvPr id="593" name="楕円 592">
          <a:extLst>
            <a:ext uri="{FF2B5EF4-FFF2-40B4-BE49-F238E27FC236}">
              <a16:creationId xmlns:a16="http://schemas.microsoft.com/office/drawing/2014/main" id="{3A2F2030-8714-44B9-9BBA-17BE8723FB31}"/>
            </a:ext>
          </a:extLst>
        </xdr:cNvPr>
        <xdr:cNvSpPr/>
      </xdr:nvSpPr>
      <xdr:spPr>
        <a:xfrm>
          <a:off x="21272500" y="147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64388</xdr:rowOff>
    </xdr:from>
    <xdr:to>
      <xdr:col>116</xdr:col>
      <xdr:colOff>63500</xdr:colOff>
      <xdr:row>86</xdr:row>
      <xdr:rowOff>83249</xdr:rowOff>
    </xdr:to>
    <xdr:cxnSp macro="">
      <xdr:nvCxnSpPr>
        <xdr:cNvPr id="594" name="直線コネクタ 593">
          <a:extLst>
            <a:ext uri="{FF2B5EF4-FFF2-40B4-BE49-F238E27FC236}">
              <a16:creationId xmlns:a16="http://schemas.microsoft.com/office/drawing/2014/main" id="{24BB86CB-57B1-44E5-8BE4-8EAED3158D49}"/>
            </a:ext>
          </a:extLst>
        </xdr:cNvPr>
        <xdr:cNvCxnSpPr/>
      </xdr:nvCxnSpPr>
      <xdr:spPr>
        <a:xfrm flipV="1">
          <a:off x="21323300" y="14809088"/>
          <a:ext cx="8382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32829</xdr:rowOff>
    </xdr:from>
    <xdr:to>
      <xdr:col>107</xdr:col>
      <xdr:colOff>101600</xdr:colOff>
      <xdr:row>86</xdr:row>
      <xdr:rowOff>134429</xdr:rowOff>
    </xdr:to>
    <xdr:sp macro="" textlink="">
      <xdr:nvSpPr>
        <xdr:cNvPr id="595" name="楕円 594">
          <a:extLst>
            <a:ext uri="{FF2B5EF4-FFF2-40B4-BE49-F238E27FC236}">
              <a16:creationId xmlns:a16="http://schemas.microsoft.com/office/drawing/2014/main" id="{9B96F710-590C-4A4F-8393-98ECA8E4D63A}"/>
            </a:ext>
          </a:extLst>
        </xdr:cNvPr>
        <xdr:cNvSpPr/>
      </xdr:nvSpPr>
      <xdr:spPr>
        <a:xfrm>
          <a:off x="203835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83249</xdr:rowOff>
    </xdr:from>
    <xdr:to>
      <xdr:col>111</xdr:col>
      <xdr:colOff>177800</xdr:colOff>
      <xdr:row>86</xdr:row>
      <xdr:rowOff>83629</xdr:rowOff>
    </xdr:to>
    <xdr:cxnSp macro="">
      <xdr:nvCxnSpPr>
        <xdr:cNvPr id="596" name="直線コネクタ 595">
          <a:extLst>
            <a:ext uri="{FF2B5EF4-FFF2-40B4-BE49-F238E27FC236}">
              <a16:creationId xmlns:a16="http://schemas.microsoft.com/office/drawing/2014/main" id="{318E314D-479E-45A3-B444-D601ADF55ABB}"/>
            </a:ext>
          </a:extLst>
        </xdr:cNvPr>
        <xdr:cNvCxnSpPr/>
      </xdr:nvCxnSpPr>
      <xdr:spPr>
        <a:xfrm flipV="1">
          <a:off x="20434300" y="1482794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44641</xdr:rowOff>
    </xdr:from>
    <xdr:to>
      <xdr:col>102</xdr:col>
      <xdr:colOff>165100</xdr:colOff>
      <xdr:row>86</xdr:row>
      <xdr:rowOff>146241</xdr:rowOff>
    </xdr:to>
    <xdr:sp macro="" textlink="">
      <xdr:nvSpPr>
        <xdr:cNvPr id="597" name="楕円 596">
          <a:extLst>
            <a:ext uri="{FF2B5EF4-FFF2-40B4-BE49-F238E27FC236}">
              <a16:creationId xmlns:a16="http://schemas.microsoft.com/office/drawing/2014/main" id="{F8732432-294D-4988-8D8A-AA458DAB7FF0}"/>
            </a:ext>
          </a:extLst>
        </xdr:cNvPr>
        <xdr:cNvSpPr/>
      </xdr:nvSpPr>
      <xdr:spPr>
        <a:xfrm>
          <a:off x="19494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83629</xdr:rowOff>
    </xdr:from>
    <xdr:to>
      <xdr:col>107</xdr:col>
      <xdr:colOff>50800</xdr:colOff>
      <xdr:row>86</xdr:row>
      <xdr:rowOff>95441</xdr:rowOff>
    </xdr:to>
    <xdr:cxnSp macro="">
      <xdr:nvCxnSpPr>
        <xdr:cNvPr id="598" name="直線コネクタ 597">
          <a:extLst>
            <a:ext uri="{FF2B5EF4-FFF2-40B4-BE49-F238E27FC236}">
              <a16:creationId xmlns:a16="http://schemas.microsoft.com/office/drawing/2014/main" id="{CBFB6252-3142-45E8-A5B4-F213FB4E901F}"/>
            </a:ext>
          </a:extLst>
        </xdr:cNvPr>
        <xdr:cNvCxnSpPr/>
      </xdr:nvCxnSpPr>
      <xdr:spPr>
        <a:xfrm flipV="1">
          <a:off x="19545300" y="1482832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51499</xdr:rowOff>
    </xdr:from>
    <xdr:to>
      <xdr:col>98</xdr:col>
      <xdr:colOff>38100</xdr:colOff>
      <xdr:row>86</xdr:row>
      <xdr:rowOff>153099</xdr:rowOff>
    </xdr:to>
    <xdr:sp macro="" textlink="">
      <xdr:nvSpPr>
        <xdr:cNvPr id="599" name="楕円 598">
          <a:extLst>
            <a:ext uri="{FF2B5EF4-FFF2-40B4-BE49-F238E27FC236}">
              <a16:creationId xmlns:a16="http://schemas.microsoft.com/office/drawing/2014/main" id="{7C8F20FA-8DD0-4B1A-86A8-A1FFD82E5747}"/>
            </a:ext>
          </a:extLst>
        </xdr:cNvPr>
        <xdr:cNvSpPr/>
      </xdr:nvSpPr>
      <xdr:spPr>
        <a:xfrm>
          <a:off x="18605500" y="14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95441</xdr:rowOff>
    </xdr:from>
    <xdr:to>
      <xdr:col>102</xdr:col>
      <xdr:colOff>114300</xdr:colOff>
      <xdr:row>86</xdr:row>
      <xdr:rowOff>102299</xdr:rowOff>
    </xdr:to>
    <xdr:cxnSp macro="">
      <xdr:nvCxnSpPr>
        <xdr:cNvPr id="600" name="直線コネクタ 599">
          <a:extLst>
            <a:ext uri="{FF2B5EF4-FFF2-40B4-BE49-F238E27FC236}">
              <a16:creationId xmlns:a16="http://schemas.microsoft.com/office/drawing/2014/main" id="{77E30D58-753F-4277-97A6-AB34B15A1AAE}"/>
            </a:ext>
          </a:extLst>
        </xdr:cNvPr>
        <xdr:cNvCxnSpPr/>
      </xdr:nvCxnSpPr>
      <xdr:spPr>
        <a:xfrm flipV="1">
          <a:off x="18656300" y="1484014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601" name="n_1aveValue【消防施設】&#10;一人当たり面積">
          <a:extLst>
            <a:ext uri="{FF2B5EF4-FFF2-40B4-BE49-F238E27FC236}">
              <a16:creationId xmlns:a16="http://schemas.microsoft.com/office/drawing/2014/main" id="{D05F477B-F0C2-40CB-AC4D-2999AF973477}"/>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02" name="n_2aveValue【消防施設】&#10;一人当たり面積">
          <a:extLst>
            <a:ext uri="{FF2B5EF4-FFF2-40B4-BE49-F238E27FC236}">
              <a16:creationId xmlns:a16="http://schemas.microsoft.com/office/drawing/2014/main" id="{BABF13BC-BD22-4EC4-B914-6612E835D45D}"/>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603" name="n_3aveValue【消防施設】&#10;一人当たり面積">
          <a:extLst>
            <a:ext uri="{FF2B5EF4-FFF2-40B4-BE49-F238E27FC236}">
              <a16:creationId xmlns:a16="http://schemas.microsoft.com/office/drawing/2014/main" id="{3EEFE3E7-2F2D-48A9-B389-4DC824AA8C00}"/>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04" name="n_4aveValue【消防施設】&#10;一人当たり面積">
          <a:extLst>
            <a:ext uri="{FF2B5EF4-FFF2-40B4-BE49-F238E27FC236}">
              <a16:creationId xmlns:a16="http://schemas.microsoft.com/office/drawing/2014/main" id="{5F547A5B-DEA7-4384-A533-7C2178820072}"/>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125176</xdr:rowOff>
    </xdr:from>
    <xdr:ext cx="469744" cy="259045"/>
    <xdr:sp macro="" textlink="">
      <xdr:nvSpPr>
        <xdr:cNvPr id="605" name="n_1mainValue【消防施設】&#10;一人当たり面積">
          <a:extLst>
            <a:ext uri="{FF2B5EF4-FFF2-40B4-BE49-F238E27FC236}">
              <a16:creationId xmlns:a16="http://schemas.microsoft.com/office/drawing/2014/main" id="{D4EDEF68-D4FC-4664-82BA-90826EE8E5FE}"/>
            </a:ext>
          </a:extLst>
        </xdr:cNvPr>
        <xdr:cNvSpPr txBox="1"/>
      </xdr:nvSpPr>
      <xdr:spPr>
        <a:xfrm>
          <a:off x="21075727" y="1486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125556</xdr:rowOff>
    </xdr:from>
    <xdr:ext cx="469744" cy="259045"/>
    <xdr:sp macro="" textlink="">
      <xdr:nvSpPr>
        <xdr:cNvPr id="606" name="n_2mainValue【消防施設】&#10;一人当たり面積">
          <a:extLst>
            <a:ext uri="{FF2B5EF4-FFF2-40B4-BE49-F238E27FC236}">
              <a16:creationId xmlns:a16="http://schemas.microsoft.com/office/drawing/2014/main" id="{FB2D46E5-3560-490D-9A34-E8C29367B301}"/>
            </a:ext>
          </a:extLst>
        </xdr:cNvPr>
        <xdr:cNvSpPr txBox="1"/>
      </xdr:nvSpPr>
      <xdr:spPr>
        <a:xfrm>
          <a:off x="20199427" y="148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137368</xdr:rowOff>
    </xdr:from>
    <xdr:ext cx="469744" cy="259045"/>
    <xdr:sp macro="" textlink="">
      <xdr:nvSpPr>
        <xdr:cNvPr id="607" name="n_3mainValue【消防施設】&#10;一人当たり面積">
          <a:extLst>
            <a:ext uri="{FF2B5EF4-FFF2-40B4-BE49-F238E27FC236}">
              <a16:creationId xmlns:a16="http://schemas.microsoft.com/office/drawing/2014/main" id="{A55A2EF4-BCF5-4048-9FBE-871B82CD71E3}"/>
            </a:ext>
          </a:extLst>
        </xdr:cNvPr>
        <xdr:cNvSpPr txBox="1"/>
      </xdr:nvSpPr>
      <xdr:spPr>
        <a:xfrm>
          <a:off x="193104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144226</xdr:rowOff>
    </xdr:from>
    <xdr:ext cx="469744" cy="259045"/>
    <xdr:sp macro="" textlink="">
      <xdr:nvSpPr>
        <xdr:cNvPr id="608" name="n_4mainValue【消防施設】&#10;一人当たり面積">
          <a:extLst>
            <a:ext uri="{FF2B5EF4-FFF2-40B4-BE49-F238E27FC236}">
              <a16:creationId xmlns:a16="http://schemas.microsoft.com/office/drawing/2014/main" id="{9EA46B90-8139-4404-A61B-C8EE26CF232B}"/>
            </a:ext>
          </a:extLst>
        </xdr:cNvPr>
        <xdr:cNvSpPr txBox="1"/>
      </xdr:nvSpPr>
      <xdr:spPr>
        <a:xfrm>
          <a:off x="18421427" y="1488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D93BE5AD-980B-426F-B5F4-439B008531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B8EB3F57-2269-4AF0-9540-B14AEA1CB2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48264D4B-9DEE-40E3-92A5-5EF4711BC4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B65997F0-12B7-4045-8CEB-74CC963B42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BECA84DA-9DB3-437D-89E3-E4D83E8E3D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361D1BE8-E9C6-4B12-AD98-2353A1AE48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822CAEBF-5DE2-44E9-A8C3-750A77082E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8A7DE661-5075-4815-81BC-FA07486DB1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9B6481B7-8280-4E2F-8E77-98B90D12B0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C35350A8-90DD-4D56-B12C-2DCEB4F5A1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F5F34355-7770-4D5D-8524-01F2E3B40A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a:extLst>
            <a:ext uri="{FF2B5EF4-FFF2-40B4-BE49-F238E27FC236}">
              <a16:creationId xmlns:a16="http://schemas.microsoft.com/office/drawing/2014/main" id="{BE2DDA8F-8786-47D0-8605-5289B405E2D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a:extLst>
            <a:ext uri="{FF2B5EF4-FFF2-40B4-BE49-F238E27FC236}">
              <a16:creationId xmlns:a16="http://schemas.microsoft.com/office/drawing/2014/main" id="{A70CE9DD-77B5-4C9E-B07E-859A3CD15D9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a:extLst>
            <a:ext uri="{FF2B5EF4-FFF2-40B4-BE49-F238E27FC236}">
              <a16:creationId xmlns:a16="http://schemas.microsoft.com/office/drawing/2014/main" id="{0C1A5765-F8B4-49A6-9824-FC308DC34A0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a:extLst>
            <a:ext uri="{FF2B5EF4-FFF2-40B4-BE49-F238E27FC236}">
              <a16:creationId xmlns:a16="http://schemas.microsoft.com/office/drawing/2014/main" id="{2E499CC6-ADCF-458E-B8DB-EBF5665E2F9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a:extLst>
            <a:ext uri="{FF2B5EF4-FFF2-40B4-BE49-F238E27FC236}">
              <a16:creationId xmlns:a16="http://schemas.microsoft.com/office/drawing/2014/main" id="{AD46F3BA-D27B-4882-840B-77C7A5D579F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a:extLst>
            <a:ext uri="{FF2B5EF4-FFF2-40B4-BE49-F238E27FC236}">
              <a16:creationId xmlns:a16="http://schemas.microsoft.com/office/drawing/2014/main" id="{E5EBC6F6-514B-416A-BF1E-99DAC4FA149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a:extLst>
            <a:ext uri="{FF2B5EF4-FFF2-40B4-BE49-F238E27FC236}">
              <a16:creationId xmlns:a16="http://schemas.microsoft.com/office/drawing/2014/main" id="{D70B000D-4F84-4E0C-AE35-4BFEE2C357E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a:extLst>
            <a:ext uri="{FF2B5EF4-FFF2-40B4-BE49-F238E27FC236}">
              <a16:creationId xmlns:a16="http://schemas.microsoft.com/office/drawing/2014/main" id="{77E57F4F-896A-47EA-A4DC-870278A0E57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49E30B75-2282-47F6-8B4F-3FFEFA787C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a:extLst>
            <a:ext uri="{FF2B5EF4-FFF2-40B4-BE49-F238E27FC236}">
              <a16:creationId xmlns:a16="http://schemas.microsoft.com/office/drawing/2014/main" id="{BFAE47E7-3C7B-41F1-9A08-9CA0E65133A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525A2ABB-54FD-424A-9847-8E7885DCB5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31" name="直線コネクタ 630">
          <a:extLst>
            <a:ext uri="{FF2B5EF4-FFF2-40B4-BE49-F238E27FC236}">
              <a16:creationId xmlns:a16="http://schemas.microsoft.com/office/drawing/2014/main" id="{95EC148F-F347-4D7B-A2B6-3E413BB9F5DE}"/>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庁舎】&#10;有形固定資産減価償却率最小値テキスト">
          <a:extLst>
            <a:ext uri="{FF2B5EF4-FFF2-40B4-BE49-F238E27FC236}">
              <a16:creationId xmlns:a16="http://schemas.microsoft.com/office/drawing/2014/main" id="{E68D6E83-3D5F-4274-A808-542E5448C9CF}"/>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a:extLst>
            <a:ext uri="{FF2B5EF4-FFF2-40B4-BE49-F238E27FC236}">
              <a16:creationId xmlns:a16="http://schemas.microsoft.com/office/drawing/2014/main" id="{EC32450A-E72F-4481-AAF7-09582631420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34" name="【庁舎】&#10;有形固定資産減価償却率最大値テキスト">
          <a:extLst>
            <a:ext uri="{FF2B5EF4-FFF2-40B4-BE49-F238E27FC236}">
              <a16:creationId xmlns:a16="http://schemas.microsoft.com/office/drawing/2014/main" id="{39F5915C-AC93-49D4-AA53-1FA912209934}"/>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5" name="直線コネクタ 634">
          <a:extLst>
            <a:ext uri="{FF2B5EF4-FFF2-40B4-BE49-F238E27FC236}">
              <a16:creationId xmlns:a16="http://schemas.microsoft.com/office/drawing/2014/main" id="{4A83A280-47FB-4ABA-981F-A8630EFE1017}"/>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636" name="【庁舎】&#10;有形固定資産減価償却率平均値テキスト">
          <a:extLst>
            <a:ext uri="{FF2B5EF4-FFF2-40B4-BE49-F238E27FC236}">
              <a16:creationId xmlns:a16="http://schemas.microsoft.com/office/drawing/2014/main" id="{D9E1C32B-599E-46B7-AE6C-3D5053B0DF93}"/>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37" name="フローチャート: 判断 636">
          <a:extLst>
            <a:ext uri="{FF2B5EF4-FFF2-40B4-BE49-F238E27FC236}">
              <a16:creationId xmlns:a16="http://schemas.microsoft.com/office/drawing/2014/main" id="{270DD8CD-4671-4435-BAC1-527955D55398}"/>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38" name="フローチャート: 判断 637">
          <a:extLst>
            <a:ext uri="{FF2B5EF4-FFF2-40B4-BE49-F238E27FC236}">
              <a16:creationId xmlns:a16="http://schemas.microsoft.com/office/drawing/2014/main" id="{78436BF9-ABF2-424B-B509-3C2BC75C9F4B}"/>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39" name="フローチャート: 判断 638">
          <a:extLst>
            <a:ext uri="{FF2B5EF4-FFF2-40B4-BE49-F238E27FC236}">
              <a16:creationId xmlns:a16="http://schemas.microsoft.com/office/drawing/2014/main" id="{3569F3AA-E466-4788-AE20-AFCBC60D404D}"/>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40" name="フローチャート: 判断 639">
          <a:extLst>
            <a:ext uri="{FF2B5EF4-FFF2-40B4-BE49-F238E27FC236}">
              <a16:creationId xmlns:a16="http://schemas.microsoft.com/office/drawing/2014/main" id="{C5ACED76-8A67-4034-95DA-B54C283FA78F}"/>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41" name="フローチャート: 判断 640">
          <a:extLst>
            <a:ext uri="{FF2B5EF4-FFF2-40B4-BE49-F238E27FC236}">
              <a16:creationId xmlns:a16="http://schemas.microsoft.com/office/drawing/2014/main" id="{DBF889D9-D1D6-41DC-954E-9D5B056D463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D7EF599E-4AD7-4728-99F7-E847109FA3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A3AEC03-8319-4C62-98A5-9408D14C3A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EC321F85-347A-4FEE-9F68-DCA042E075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62ED09C-EB50-4539-824B-F3F18600FF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85C83353-4F5D-4DE8-86E5-CE4BE237FF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647" name="楕円 646">
          <a:extLst>
            <a:ext uri="{FF2B5EF4-FFF2-40B4-BE49-F238E27FC236}">
              <a16:creationId xmlns:a16="http://schemas.microsoft.com/office/drawing/2014/main" id="{52B62CA6-2246-4C8E-80AE-7BC659336654}"/>
            </a:ext>
          </a:extLst>
        </xdr:cNvPr>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648" name="【庁舎】&#10;有形固定資産減価償却率該当値テキスト">
          <a:extLst>
            <a:ext uri="{FF2B5EF4-FFF2-40B4-BE49-F238E27FC236}">
              <a16:creationId xmlns:a16="http://schemas.microsoft.com/office/drawing/2014/main" id="{A189CEF4-3CE8-4872-8B19-AC50715C326E}"/>
            </a:ext>
          </a:extLst>
        </xdr:cNvPr>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7113</xdr:rowOff>
    </xdr:from>
    <xdr:to>
      <xdr:col>81</xdr:col>
      <xdr:colOff>101600</xdr:colOff>
      <xdr:row>101</xdr:row>
      <xdr:rowOff>108713</xdr:rowOff>
    </xdr:to>
    <xdr:sp macro="" textlink="">
      <xdr:nvSpPr>
        <xdr:cNvPr id="649" name="楕円 648">
          <a:extLst>
            <a:ext uri="{FF2B5EF4-FFF2-40B4-BE49-F238E27FC236}">
              <a16:creationId xmlns:a16="http://schemas.microsoft.com/office/drawing/2014/main" id="{70084BED-14ED-49E7-99BE-40D8758FC408}"/>
            </a:ext>
          </a:extLst>
        </xdr:cNvPr>
        <xdr:cNvSpPr/>
      </xdr:nvSpPr>
      <xdr:spPr>
        <a:xfrm>
          <a:off x="154305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57913</xdr:rowOff>
    </xdr:from>
    <xdr:to>
      <xdr:col>85</xdr:col>
      <xdr:colOff>127000</xdr:colOff>
      <xdr:row>101</xdr:row>
      <xdr:rowOff>110489</xdr:rowOff>
    </xdr:to>
    <xdr:cxnSp macro="">
      <xdr:nvCxnSpPr>
        <xdr:cNvPr id="650" name="直線コネクタ 649">
          <a:extLst>
            <a:ext uri="{FF2B5EF4-FFF2-40B4-BE49-F238E27FC236}">
              <a16:creationId xmlns:a16="http://schemas.microsoft.com/office/drawing/2014/main" id="{30CCF934-51E2-465C-8B6E-AB3A04946109}"/>
            </a:ext>
          </a:extLst>
        </xdr:cNvPr>
        <xdr:cNvCxnSpPr/>
      </xdr:nvCxnSpPr>
      <xdr:spPr>
        <a:xfrm>
          <a:off x="15481300" y="17374363"/>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651" name="楕円 650">
          <a:extLst>
            <a:ext uri="{FF2B5EF4-FFF2-40B4-BE49-F238E27FC236}">
              <a16:creationId xmlns:a16="http://schemas.microsoft.com/office/drawing/2014/main" id="{87C70060-A58D-4287-B2D4-80CE2F704D2D}"/>
            </a:ext>
          </a:extLst>
        </xdr:cNvPr>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57913</xdr:rowOff>
    </xdr:to>
    <xdr:cxnSp macro="">
      <xdr:nvCxnSpPr>
        <xdr:cNvPr id="652" name="直線コネクタ 651">
          <a:extLst>
            <a:ext uri="{FF2B5EF4-FFF2-40B4-BE49-F238E27FC236}">
              <a16:creationId xmlns:a16="http://schemas.microsoft.com/office/drawing/2014/main" id="{A0DE38BA-D8B1-456F-974B-D8CF158F2731}"/>
            </a:ext>
          </a:extLst>
        </xdr:cNvPr>
        <xdr:cNvCxnSpPr/>
      </xdr:nvCxnSpPr>
      <xdr:spPr>
        <a:xfrm>
          <a:off x="14592300" y="173240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119126</xdr:rowOff>
    </xdr:from>
    <xdr:to>
      <xdr:col>72</xdr:col>
      <xdr:colOff>38100</xdr:colOff>
      <xdr:row>101</xdr:row>
      <xdr:rowOff>49276</xdr:rowOff>
    </xdr:to>
    <xdr:sp macro="" textlink="">
      <xdr:nvSpPr>
        <xdr:cNvPr id="653" name="楕円 652">
          <a:extLst>
            <a:ext uri="{FF2B5EF4-FFF2-40B4-BE49-F238E27FC236}">
              <a16:creationId xmlns:a16="http://schemas.microsoft.com/office/drawing/2014/main" id="{D9B5B31B-36AD-49DC-8503-145D303D0D31}"/>
            </a:ext>
          </a:extLst>
        </xdr:cNvPr>
        <xdr:cNvSpPr/>
      </xdr:nvSpPr>
      <xdr:spPr>
        <a:xfrm>
          <a:off x="13652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169926</xdr:rowOff>
    </xdr:from>
    <xdr:to>
      <xdr:col>76</xdr:col>
      <xdr:colOff>114300</xdr:colOff>
      <xdr:row>101</xdr:row>
      <xdr:rowOff>7620</xdr:rowOff>
    </xdr:to>
    <xdr:cxnSp macro="">
      <xdr:nvCxnSpPr>
        <xdr:cNvPr id="654" name="直線コネクタ 653">
          <a:extLst>
            <a:ext uri="{FF2B5EF4-FFF2-40B4-BE49-F238E27FC236}">
              <a16:creationId xmlns:a16="http://schemas.microsoft.com/office/drawing/2014/main" id="{F61BB66D-A60E-44CD-8446-7990969EC265}"/>
            </a:ext>
          </a:extLst>
        </xdr:cNvPr>
        <xdr:cNvCxnSpPr/>
      </xdr:nvCxnSpPr>
      <xdr:spPr>
        <a:xfrm>
          <a:off x="13703300" y="17314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39115</xdr:rowOff>
    </xdr:from>
    <xdr:to>
      <xdr:col>67</xdr:col>
      <xdr:colOff>101600</xdr:colOff>
      <xdr:row>100</xdr:row>
      <xdr:rowOff>140715</xdr:rowOff>
    </xdr:to>
    <xdr:sp macro="" textlink="">
      <xdr:nvSpPr>
        <xdr:cNvPr id="655" name="楕円 654">
          <a:extLst>
            <a:ext uri="{FF2B5EF4-FFF2-40B4-BE49-F238E27FC236}">
              <a16:creationId xmlns:a16="http://schemas.microsoft.com/office/drawing/2014/main" id="{C66D09EE-1786-43D2-83AE-8B1CBEBB5DD4}"/>
            </a:ext>
          </a:extLst>
        </xdr:cNvPr>
        <xdr:cNvSpPr/>
      </xdr:nvSpPr>
      <xdr:spPr>
        <a:xfrm>
          <a:off x="12763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89915</xdr:rowOff>
    </xdr:from>
    <xdr:to>
      <xdr:col>71</xdr:col>
      <xdr:colOff>177800</xdr:colOff>
      <xdr:row>100</xdr:row>
      <xdr:rowOff>169926</xdr:rowOff>
    </xdr:to>
    <xdr:cxnSp macro="">
      <xdr:nvCxnSpPr>
        <xdr:cNvPr id="656" name="直線コネクタ 655">
          <a:extLst>
            <a:ext uri="{FF2B5EF4-FFF2-40B4-BE49-F238E27FC236}">
              <a16:creationId xmlns:a16="http://schemas.microsoft.com/office/drawing/2014/main" id="{D3ECCF8C-1DEE-40A0-B381-CA1DE6F76799}"/>
            </a:ext>
          </a:extLst>
        </xdr:cNvPr>
        <xdr:cNvCxnSpPr/>
      </xdr:nvCxnSpPr>
      <xdr:spPr>
        <a:xfrm>
          <a:off x="12814300" y="1723491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657" name="n_1aveValue【庁舎】&#10;有形固定資産減価償却率">
          <a:extLst>
            <a:ext uri="{FF2B5EF4-FFF2-40B4-BE49-F238E27FC236}">
              <a16:creationId xmlns:a16="http://schemas.microsoft.com/office/drawing/2014/main" id="{9218136B-46D2-47E4-B9AA-7DE9CC63C268}"/>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58" name="n_2aveValue【庁舎】&#10;有形固定資産減価償却率">
          <a:extLst>
            <a:ext uri="{FF2B5EF4-FFF2-40B4-BE49-F238E27FC236}">
              <a16:creationId xmlns:a16="http://schemas.microsoft.com/office/drawing/2014/main" id="{E666D207-FE68-4EDB-8866-F355BCA83564}"/>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659" name="n_3aveValue【庁舎】&#10;有形固定資産減価償却率">
          <a:extLst>
            <a:ext uri="{FF2B5EF4-FFF2-40B4-BE49-F238E27FC236}">
              <a16:creationId xmlns:a16="http://schemas.microsoft.com/office/drawing/2014/main" id="{D5E1D5E9-351E-4CD0-8CB7-FF23EE4331F1}"/>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152416</xdr:rowOff>
    </xdr:from>
    <xdr:ext cx="405111" cy="259045"/>
    <xdr:sp macro="" textlink="">
      <xdr:nvSpPr>
        <xdr:cNvPr id="660" name="n_4aveValue【庁舎】&#10;有形固定資産減価償却率">
          <a:extLst>
            <a:ext uri="{FF2B5EF4-FFF2-40B4-BE49-F238E27FC236}">
              <a16:creationId xmlns:a16="http://schemas.microsoft.com/office/drawing/2014/main" id="{C496C1DC-E69D-49C7-BF99-3FF81FF77746}"/>
            </a:ext>
          </a:extLst>
        </xdr:cNvPr>
        <xdr:cNvSpPr txBox="1"/>
      </xdr:nvSpPr>
      <xdr:spPr>
        <a:xfrm>
          <a:off x="12611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125240</xdr:rowOff>
    </xdr:from>
    <xdr:ext cx="405111" cy="259045"/>
    <xdr:sp macro="" textlink="">
      <xdr:nvSpPr>
        <xdr:cNvPr id="661" name="n_1mainValue【庁舎】&#10;有形固定資産減価償却率">
          <a:extLst>
            <a:ext uri="{FF2B5EF4-FFF2-40B4-BE49-F238E27FC236}">
              <a16:creationId xmlns:a16="http://schemas.microsoft.com/office/drawing/2014/main" id="{C140F1A4-0221-4B04-B27B-427220D58B05}"/>
            </a:ext>
          </a:extLst>
        </xdr:cNvPr>
        <xdr:cNvSpPr txBox="1"/>
      </xdr:nvSpPr>
      <xdr:spPr>
        <a:xfrm>
          <a:off x="15266044" y="1709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662" name="n_2mainValue【庁舎】&#10;有形固定資産減価償却率">
          <a:extLst>
            <a:ext uri="{FF2B5EF4-FFF2-40B4-BE49-F238E27FC236}">
              <a16:creationId xmlns:a16="http://schemas.microsoft.com/office/drawing/2014/main" id="{70ADA0F3-9D85-45ED-86E3-B1B9CCC3A517}"/>
            </a:ext>
          </a:extLst>
        </xdr:cNvPr>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65803</xdr:rowOff>
    </xdr:from>
    <xdr:ext cx="405111" cy="259045"/>
    <xdr:sp macro="" textlink="">
      <xdr:nvSpPr>
        <xdr:cNvPr id="663" name="n_3mainValue【庁舎】&#10;有形固定資産減価償却率">
          <a:extLst>
            <a:ext uri="{FF2B5EF4-FFF2-40B4-BE49-F238E27FC236}">
              <a16:creationId xmlns:a16="http://schemas.microsoft.com/office/drawing/2014/main" id="{E4B77C4A-B4A8-4455-B4B6-D00D6EB7263A}"/>
            </a:ext>
          </a:extLst>
        </xdr:cNvPr>
        <xdr:cNvSpPr txBox="1"/>
      </xdr:nvSpPr>
      <xdr:spPr>
        <a:xfrm>
          <a:off x="13500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157242</xdr:rowOff>
    </xdr:from>
    <xdr:ext cx="405111" cy="259045"/>
    <xdr:sp macro="" textlink="">
      <xdr:nvSpPr>
        <xdr:cNvPr id="664" name="n_4mainValue【庁舎】&#10;有形固定資産減価償却率">
          <a:extLst>
            <a:ext uri="{FF2B5EF4-FFF2-40B4-BE49-F238E27FC236}">
              <a16:creationId xmlns:a16="http://schemas.microsoft.com/office/drawing/2014/main" id="{5DB89BF4-A59D-4FAC-ACCB-3093ACFEC06E}"/>
            </a:ext>
          </a:extLst>
        </xdr:cNvPr>
        <xdr:cNvSpPr txBox="1"/>
      </xdr:nvSpPr>
      <xdr:spPr>
        <a:xfrm>
          <a:off x="1261174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1CEC6A88-8E76-44FF-A390-7BB911AE49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9B04E062-23DB-4019-8DF6-FCBDCB0FF7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4D75FA07-E7B1-45EA-AE86-CE8EC44B4C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62086CEC-F7FA-4F7C-99BF-24B84325A5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A2934A55-2F38-43D1-ACCC-36AE091C9C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4C9B7438-7A2A-4F4B-BBC3-606D536E9E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811F4070-874B-46DC-ADD3-4A4DACF718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7ABF8DD9-215B-4188-B506-4094168C07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C9623259-7E6A-41A9-83AD-86A2C3F464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92F4E52E-5FCC-455D-A128-A94B0607C7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B6419CEB-F0B0-4727-B138-97CCDA8B44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9A637E54-54B7-44B2-85B6-7DE29AF530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9E1B66E0-18BE-4A9B-85BA-9BDFE271CC2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EE45A58F-CEEB-4FFE-94B2-EE794E32BB6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60FDCE5E-1538-4F80-BED3-AD48BB5B92F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A27E2989-44C4-4119-BD96-D863F3B016A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CF22654A-319C-4D10-BDE5-74A06B16B2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7C93120D-8B8C-4EEB-9D96-CE0FE7BE20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9B586339-4934-46D8-854D-A150F06926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FA846ED5-96AE-4110-9CBE-0D5D00EDE2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8BA96C07-AB10-4DE4-AAB6-113144FEFC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0691D429-8BA2-435B-8BD7-EE2B997358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E3FFDF27-CE6D-477A-84D8-A170F8E780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88" name="直線コネクタ 687">
          <a:extLst>
            <a:ext uri="{FF2B5EF4-FFF2-40B4-BE49-F238E27FC236}">
              <a16:creationId xmlns:a16="http://schemas.microsoft.com/office/drawing/2014/main" id="{9188CB2B-2E2E-4514-AE27-CFF113E8A985}"/>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89" name="【庁舎】&#10;一人当たり面積最小値テキスト">
          <a:extLst>
            <a:ext uri="{FF2B5EF4-FFF2-40B4-BE49-F238E27FC236}">
              <a16:creationId xmlns:a16="http://schemas.microsoft.com/office/drawing/2014/main" id="{E7DFA8E3-87B4-40AD-9BF7-707E89B2B4D9}"/>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90" name="直線コネクタ 689">
          <a:extLst>
            <a:ext uri="{FF2B5EF4-FFF2-40B4-BE49-F238E27FC236}">
              <a16:creationId xmlns:a16="http://schemas.microsoft.com/office/drawing/2014/main" id="{6E09441A-07FA-49BF-9C5E-4A1E576629C9}"/>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91" name="【庁舎】&#10;一人当たり面積最大値テキスト">
          <a:extLst>
            <a:ext uri="{FF2B5EF4-FFF2-40B4-BE49-F238E27FC236}">
              <a16:creationId xmlns:a16="http://schemas.microsoft.com/office/drawing/2014/main" id="{F0E66197-5CC8-4A57-9FBD-AB17C4501538}"/>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92" name="直線コネクタ 691">
          <a:extLst>
            <a:ext uri="{FF2B5EF4-FFF2-40B4-BE49-F238E27FC236}">
              <a16:creationId xmlns:a16="http://schemas.microsoft.com/office/drawing/2014/main" id="{CF872F5C-C7B3-4A7A-A7F4-F24101AC4852}"/>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693" name="【庁舎】&#10;一人当たり面積平均値テキスト">
          <a:extLst>
            <a:ext uri="{FF2B5EF4-FFF2-40B4-BE49-F238E27FC236}">
              <a16:creationId xmlns:a16="http://schemas.microsoft.com/office/drawing/2014/main" id="{AD3C1985-4FCC-4684-AA85-1168FD975F70}"/>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94" name="フローチャート: 判断 693">
          <a:extLst>
            <a:ext uri="{FF2B5EF4-FFF2-40B4-BE49-F238E27FC236}">
              <a16:creationId xmlns:a16="http://schemas.microsoft.com/office/drawing/2014/main" id="{764F3C2D-9231-4312-9F7F-887DE95C8CFF}"/>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95" name="フローチャート: 判断 694">
          <a:extLst>
            <a:ext uri="{FF2B5EF4-FFF2-40B4-BE49-F238E27FC236}">
              <a16:creationId xmlns:a16="http://schemas.microsoft.com/office/drawing/2014/main" id="{04AA4264-9C1E-495C-9BC1-D3D313F82A8A}"/>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96" name="フローチャート: 判断 695">
          <a:extLst>
            <a:ext uri="{FF2B5EF4-FFF2-40B4-BE49-F238E27FC236}">
              <a16:creationId xmlns:a16="http://schemas.microsoft.com/office/drawing/2014/main" id="{69053E02-262A-4874-A63C-AF7A43F9559F}"/>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97" name="フローチャート: 判断 696">
          <a:extLst>
            <a:ext uri="{FF2B5EF4-FFF2-40B4-BE49-F238E27FC236}">
              <a16:creationId xmlns:a16="http://schemas.microsoft.com/office/drawing/2014/main" id="{0E2AE33A-EAC7-4460-B370-CDAEA9D04722}"/>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8" name="フローチャート: 判断 697">
          <a:extLst>
            <a:ext uri="{FF2B5EF4-FFF2-40B4-BE49-F238E27FC236}">
              <a16:creationId xmlns:a16="http://schemas.microsoft.com/office/drawing/2014/main" id="{5934E616-8C74-4221-86D3-AFACEAE5DDE1}"/>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8FFF4E43-7192-443C-914B-5B2F23D80A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FA0655E7-0DB6-41B3-902B-92B02A2DB1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EDE94EAC-7645-4FC7-A8CF-35D77A71A9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5517B0A7-2C66-4AEB-99B6-C5312C840D1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5807DAF-F745-41FC-AF32-190913932B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117602</xdr:rowOff>
    </xdr:from>
    <xdr:to>
      <xdr:col>116</xdr:col>
      <xdr:colOff>114300</xdr:colOff>
      <xdr:row>105</xdr:row>
      <xdr:rowOff>47752</xdr:rowOff>
    </xdr:to>
    <xdr:sp macro="" textlink="">
      <xdr:nvSpPr>
        <xdr:cNvPr id="704" name="楕円 703">
          <a:extLst>
            <a:ext uri="{FF2B5EF4-FFF2-40B4-BE49-F238E27FC236}">
              <a16:creationId xmlns:a16="http://schemas.microsoft.com/office/drawing/2014/main" id="{E7722D33-C5D6-4F82-A791-A256CD0CEC5F}"/>
            </a:ext>
          </a:extLst>
        </xdr:cNvPr>
        <xdr:cNvSpPr/>
      </xdr:nvSpPr>
      <xdr:spPr>
        <a:xfrm>
          <a:off x="22110700" y="179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140479</xdr:rowOff>
    </xdr:from>
    <xdr:ext cx="469744" cy="259045"/>
    <xdr:sp macro="" textlink="">
      <xdr:nvSpPr>
        <xdr:cNvPr id="705" name="【庁舎】&#10;一人当たり面積該当値テキスト">
          <a:extLst>
            <a:ext uri="{FF2B5EF4-FFF2-40B4-BE49-F238E27FC236}">
              <a16:creationId xmlns:a16="http://schemas.microsoft.com/office/drawing/2014/main" id="{0CAF5AF7-7A3C-4FA0-84DB-1EF84FC687E9}"/>
            </a:ext>
          </a:extLst>
        </xdr:cNvPr>
        <xdr:cNvSpPr txBox="1"/>
      </xdr:nvSpPr>
      <xdr:spPr>
        <a:xfrm>
          <a:off x="22199600" y="1779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129032</xdr:rowOff>
    </xdr:from>
    <xdr:to>
      <xdr:col>112</xdr:col>
      <xdr:colOff>38100</xdr:colOff>
      <xdr:row>105</xdr:row>
      <xdr:rowOff>59182</xdr:rowOff>
    </xdr:to>
    <xdr:sp macro="" textlink="">
      <xdr:nvSpPr>
        <xdr:cNvPr id="706" name="楕円 705">
          <a:extLst>
            <a:ext uri="{FF2B5EF4-FFF2-40B4-BE49-F238E27FC236}">
              <a16:creationId xmlns:a16="http://schemas.microsoft.com/office/drawing/2014/main" id="{BC837F0D-22F9-46DE-9DE2-0B7774C731E8}"/>
            </a:ext>
          </a:extLst>
        </xdr:cNvPr>
        <xdr:cNvSpPr/>
      </xdr:nvSpPr>
      <xdr:spPr>
        <a:xfrm>
          <a:off x="21272500" y="179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168402</xdr:rowOff>
    </xdr:from>
    <xdr:to>
      <xdr:col>116</xdr:col>
      <xdr:colOff>63500</xdr:colOff>
      <xdr:row>105</xdr:row>
      <xdr:rowOff>8382</xdr:rowOff>
    </xdr:to>
    <xdr:cxnSp macro="">
      <xdr:nvCxnSpPr>
        <xdr:cNvPr id="707" name="直線コネクタ 706">
          <a:extLst>
            <a:ext uri="{FF2B5EF4-FFF2-40B4-BE49-F238E27FC236}">
              <a16:creationId xmlns:a16="http://schemas.microsoft.com/office/drawing/2014/main" id="{D0B667A4-ACF8-4874-A17D-363B4D569C05}"/>
            </a:ext>
          </a:extLst>
        </xdr:cNvPr>
        <xdr:cNvCxnSpPr/>
      </xdr:nvCxnSpPr>
      <xdr:spPr>
        <a:xfrm flipV="1">
          <a:off x="21323300" y="179992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140463</xdr:rowOff>
    </xdr:from>
    <xdr:to>
      <xdr:col>107</xdr:col>
      <xdr:colOff>101600</xdr:colOff>
      <xdr:row>105</xdr:row>
      <xdr:rowOff>70613</xdr:rowOff>
    </xdr:to>
    <xdr:sp macro="" textlink="">
      <xdr:nvSpPr>
        <xdr:cNvPr id="708" name="楕円 707">
          <a:extLst>
            <a:ext uri="{FF2B5EF4-FFF2-40B4-BE49-F238E27FC236}">
              <a16:creationId xmlns:a16="http://schemas.microsoft.com/office/drawing/2014/main" id="{C21E748A-D108-43ED-98EC-ABCDFE00E440}"/>
            </a:ext>
          </a:extLst>
        </xdr:cNvPr>
        <xdr:cNvSpPr/>
      </xdr:nvSpPr>
      <xdr:spPr>
        <a:xfrm>
          <a:off x="20383500" y="179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xdr:rowOff>
    </xdr:from>
    <xdr:to>
      <xdr:col>111</xdr:col>
      <xdr:colOff>177800</xdr:colOff>
      <xdr:row>105</xdr:row>
      <xdr:rowOff>19813</xdr:rowOff>
    </xdr:to>
    <xdr:cxnSp macro="">
      <xdr:nvCxnSpPr>
        <xdr:cNvPr id="709" name="直線コネクタ 708">
          <a:extLst>
            <a:ext uri="{FF2B5EF4-FFF2-40B4-BE49-F238E27FC236}">
              <a16:creationId xmlns:a16="http://schemas.microsoft.com/office/drawing/2014/main" id="{664BAD43-9961-43D5-B0B8-A6D31B51EDC2}"/>
            </a:ext>
          </a:extLst>
        </xdr:cNvPr>
        <xdr:cNvCxnSpPr/>
      </xdr:nvCxnSpPr>
      <xdr:spPr>
        <a:xfrm flipV="1">
          <a:off x="20434300" y="180106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85598</xdr:rowOff>
    </xdr:from>
    <xdr:to>
      <xdr:col>102</xdr:col>
      <xdr:colOff>165100</xdr:colOff>
      <xdr:row>106</xdr:row>
      <xdr:rowOff>15748</xdr:rowOff>
    </xdr:to>
    <xdr:sp macro="" textlink="">
      <xdr:nvSpPr>
        <xdr:cNvPr id="710" name="楕円 709">
          <a:extLst>
            <a:ext uri="{FF2B5EF4-FFF2-40B4-BE49-F238E27FC236}">
              <a16:creationId xmlns:a16="http://schemas.microsoft.com/office/drawing/2014/main" id="{2832F315-2A58-460B-8FF9-A5B8C1425A67}"/>
            </a:ext>
          </a:extLst>
        </xdr:cNvPr>
        <xdr:cNvSpPr/>
      </xdr:nvSpPr>
      <xdr:spPr>
        <a:xfrm>
          <a:off x="194945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19813</xdr:rowOff>
    </xdr:from>
    <xdr:to>
      <xdr:col>107</xdr:col>
      <xdr:colOff>50800</xdr:colOff>
      <xdr:row>105</xdr:row>
      <xdr:rowOff>136398</xdr:rowOff>
    </xdr:to>
    <xdr:cxnSp macro="">
      <xdr:nvCxnSpPr>
        <xdr:cNvPr id="711" name="直線コネクタ 710">
          <a:extLst>
            <a:ext uri="{FF2B5EF4-FFF2-40B4-BE49-F238E27FC236}">
              <a16:creationId xmlns:a16="http://schemas.microsoft.com/office/drawing/2014/main" id="{1DC75277-8006-488A-97B6-F03890B0A61B}"/>
            </a:ext>
          </a:extLst>
        </xdr:cNvPr>
        <xdr:cNvCxnSpPr/>
      </xdr:nvCxnSpPr>
      <xdr:spPr>
        <a:xfrm flipV="1">
          <a:off x="19545300" y="18022063"/>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12" name="楕円 711">
          <a:extLst>
            <a:ext uri="{FF2B5EF4-FFF2-40B4-BE49-F238E27FC236}">
              <a16:creationId xmlns:a16="http://schemas.microsoft.com/office/drawing/2014/main" id="{40927702-4C02-4A0D-9F02-0F481DB460AC}"/>
            </a:ext>
          </a:extLst>
        </xdr:cNvPr>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136398</xdr:rowOff>
    </xdr:from>
    <xdr:to>
      <xdr:col>102</xdr:col>
      <xdr:colOff>114300</xdr:colOff>
      <xdr:row>106</xdr:row>
      <xdr:rowOff>7620</xdr:rowOff>
    </xdr:to>
    <xdr:cxnSp macro="">
      <xdr:nvCxnSpPr>
        <xdr:cNvPr id="713" name="直線コネクタ 712">
          <a:extLst>
            <a:ext uri="{FF2B5EF4-FFF2-40B4-BE49-F238E27FC236}">
              <a16:creationId xmlns:a16="http://schemas.microsoft.com/office/drawing/2014/main" id="{3904883D-AABF-4626-A93F-E24033F44093}"/>
            </a:ext>
          </a:extLst>
        </xdr:cNvPr>
        <xdr:cNvCxnSpPr/>
      </xdr:nvCxnSpPr>
      <xdr:spPr>
        <a:xfrm flipV="1">
          <a:off x="18656300" y="1813864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14" name="n_1aveValue【庁舎】&#10;一人当たり面積">
          <a:extLst>
            <a:ext uri="{FF2B5EF4-FFF2-40B4-BE49-F238E27FC236}">
              <a16:creationId xmlns:a16="http://schemas.microsoft.com/office/drawing/2014/main" id="{FA05B6AF-C9E9-4689-8A33-4DBF74882A79}"/>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715" name="n_2aveValue【庁舎】&#10;一人当たり面積">
          <a:extLst>
            <a:ext uri="{FF2B5EF4-FFF2-40B4-BE49-F238E27FC236}">
              <a16:creationId xmlns:a16="http://schemas.microsoft.com/office/drawing/2014/main" id="{5EFC2093-8747-4739-8820-D8A65BB7232E}"/>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716" name="n_3aveValue【庁舎】&#10;一人当たり面積">
          <a:extLst>
            <a:ext uri="{FF2B5EF4-FFF2-40B4-BE49-F238E27FC236}">
              <a16:creationId xmlns:a16="http://schemas.microsoft.com/office/drawing/2014/main" id="{6446D7D3-6B0D-4376-9E3E-40C1D0C275D5}"/>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717" name="n_4aveValue【庁舎】&#10;一人当たり面積">
          <a:extLst>
            <a:ext uri="{FF2B5EF4-FFF2-40B4-BE49-F238E27FC236}">
              <a16:creationId xmlns:a16="http://schemas.microsoft.com/office/drawing/2014/main" id="{A7F781DE-0E6D-4BB9-B169-4023FFD272CF}"/>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75709</xdr:rowOff>
    </xdr:from>
    <xdr:ext cx="469744" cy="259045"/>
    <xdr:sp macro="" textlink="">
      <xdr:nvSpPr>
        <xdr:cNvPr id="718" name="n_1mainValue【庁舎】&#10;一人当たり面積">
          <a:extLst>
            <a:ext uri="{FF2B5EF4-FFF2-40B4-BE49-F238E27FC236}">
              <a16:creationId xmlns:a16="http://schemas.microsoft.com/office/drawing/2014/main" id="{25B2404A-BE69-4F69-B347-615E2C85FC04}"/>
            </a:ext>
          </a:extLst>
        </xdr:cNvPr>
        <xdr:cNvSpPr txBox="1"/>
      </xdr:nvSpPr>
      <xdr:spPr>
        <a:xfrm>
          <a:off x="21075727"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87140</xdr:rowOff>
    </xdr:from>
    <xdr:ext cx="469744" cy="259045"/>
    <xdr:sp macro="" textlink="">
      <xdr:nvSpPr>
        <xdr:cNvPr id="719" name="n_2mainValue【庁舎】&#10;一人当たり面積">
          <a:extLst>
            <a:ext uri="{FF2B5EF4-FFF2-40B4-BE49-F238E27FC236}">
              <a16:creationId xmlns:a16="http://schemas.microsoft.com/office/drawing/2014/main" id="{507186D3-61F7-4824-B516-9AE97ED697A6}"/>
            </a:ext>
          </a:extLst>
        </xdr:cNvPr>
        <xdr:cNvSpPr txBox="1"/>
      </xdr:nvSpPr>
      <xdr:spPr>
        <a:xfrm>
          <a:off x="20199427" y="1774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32275</xdr:rowOff>
    </xdr:from>
    <xdr:ext cx="469744" cy="259045"/>
    <xdr:sp macro="" textlink="">
      <xdr:nvSpPr>
        <xdr:cNvPr id="720" name="n_3mainValue【庁舎】&#10;一人当たり面積">
          <a:extLst>
            <a:ext uri="{FF2B5EF4-FFF2-40B4-BE49-F238E27FC236}">
              <a16:creationId xmlns:a16="http://schemas.microsoft.com/office/drawing/2014/main" id="{4AA47E38-493F-4032-AA32-BC4674CA75E4}"/>
            </a:ext>
          </a:extLst>
        </xdr:cNvPr>
        <xdr:cNvSpPr txBox="1"/>
      </xdr:nvSpPr>
      <xdr:spPr>
        <a:xfrm>
          <a:off x="19310427"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21" name="n_4mainValue【庁舎】&#10;一人当たり面積">
          <a:extLst>
            <a:ext uri="{FF2B5EF4-FFF2-40B4-BE49-F238E27FC236}">
              <a16:creationId xmlns:a16="http://schemas.microsoft.com/office/drawing/2014/main" id="{410C4B44-4295-41D5-AD8A-C9545DC7AB36}"/>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1F0D8F02-F2F8-443E-908A-52612221CA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F664308A-2BEE-4A97-966C-2C727F35ED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A62A2A46-8B3C-4F5E-B627-9B3F3EC06F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類似団体平均と比較して、有形固定資産減価償却率の高い項目は一般廃棄物処理施設と保健センターとなっており、それぞれ</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％高い比率となっている。これは一般廃棄物処理施設（広域市町村圏組合）と保健センターがともに建設から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ためである。一般廃棄物処理施設に関しては、令和３年～４年度に一部の施設を除却する予定であるため、比率の減少を見込んでいる。保健センターについては、計画的な改修を実施しながら維持管理に努めていきた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類似団体平均と比較して、有形固定資産減価償却率の低い項目は体育館・プール、消防施設、庁舎となっており、とりわけ消防施設は類似団体よりも</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％低い比率となっている。これは令和元年度に新消防庁舎（広域市町村圏組合）が完成し、供用開始となったことによるものである。体育館・プールも、体育館を平成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年から２か年にかけて大規模改修を行ったため低い比率となっている。庁舎についても、有形固定資産減価償却率が類似団体と比較して</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％低いものとなっている。昭和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年代に建設されたもので近年一部の設備で改修等が必要になっている状況だが、耐用年数までの利用を目指して管理を継続してきたい。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成瀬ダム建設事業に伴う各事業者の流入による各税目の増収により、財政力指数は前年度から上昇し</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となっている。成瀬ダム建設事業の完了予定となる令和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年度以降は、村税の減収が予想されることから、これまで以上の投資的経費の抑制を行い、ふるさと納税などの有効な財源の確保に努めていく。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149543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158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155575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公債費及び繰出金の増加により、経常収支比率は、</a:t>
          </a:r>
          <a:r>
            <a:rPr kumimoji="1" lang="en-US" altLang="ja-JP" sz="1300">
              <a:latin typeface="ＭＳ Ｐゴシック" panose="020B0600070205080204" pitchFamily="50" charset="-128"/>
              <a:ea typeface="ＭＳ Ｐゴシック" panose="020B0600070205080204" pitchFamily="50" charset="-128"/>
            </a:rPr>
            <a:t>101.4</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％も上回っている。公債費については、これまで発行した過疎対策事業債の償還金増加に伴うものであり、繰出金については簡易水道事業特別会計への繰出金となっている。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今後は、事務事業の見直しを行いながら、歳出経費の削減を中心に改善を図り、比率の改善に努める。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22098</xdr:rowOff>
    </xdr:from>
    <xdr:to>
      <xdr:col>23</xdr:col>
      <xdr:colOff>133350</xdr:colOff>
      <xdr:row>67</xdr:row>
      <xdr:rowOff>99314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5092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67</xdr:row>
      <xdr:rowOff>22098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885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66</xdr:row>
      <xdr:rowOff>72898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20038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56134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026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48514</xdr:rowOff>
    </xdr:from>
    <xdr:to>
      <xdr:col>23</xdr:col>
      <xdr:colOff>184150</xdr:colOff>
      <xdr:row>67</xdr:row>
      <xdr:rowOff>150114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115841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43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a:t>
          </a:r>
          <a:r>
            <a:rPr kumimoji="1" lang="en-US" altLang="ja-JP" sz="1300">
              <a:latin typeface="ＭＳ Ｐゴシック" panose="020B0600070205080204" pitchFamily="50" charset="-128"/>
              <a:ea typeface="ＭＳ Ｐゴシック" panose="020B0600070205080204" pitchFamily="50" charset="-128"/>
            </a:rPr>
            <a:t>39,244</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408,022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類似団体平均を上回っている主な要因は、職員再任用による人件費の増加である。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これまで以上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latin typeface="ＭＳ Ｐゴシック" panose="020B0600070205080204" pitchFamily="50" charset="-128"/>
              <a:ea typeface="ＭＳ Ｐゴシック" panose="020B0600070205080204" pitchFamily="50" charset="-128"/>
            </a:rPr>
            <a:t>人口減少が進んでいくこと想定されるため、適切な人員配置と効率化を図る方針である。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153150</xdr:rowOff>
    </xdr:from>
    <xdr:to>
      <xdr:col>23</xdr:col>
      <xdr:colOff>133350</xdr:colOff>
      <xdr:row>82</xdr:row>
      <xdr:rowOff>156863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212050"/>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133595</xdr:rowOff>
    </xdr:from>
    <xdr:to>
      <xdr:col>19</xdr:col>
      <xdr:colOff>133350</xdr:colOff>
      <xdr:row>82</xdr:row>
      <xdr:rowOff>156863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92495"/>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101741</xdr:rowOff>
    </xdr:from>
    <xdr:to>
      <xdr:col>15</xdr:col>
      <xdr:colOff>82550</xdr:colOff>
      <xdr:row>82</xdr:row>
      <xdr:rowOff>133595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60641"/>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101741</xdr:rowOff>
    </xdr:from>
    <xdr:to>
      <xdr:col>11</xdr:col>
      <xdr:colOff>31750</xdr:colOff>
      <xdr:row>82</xdr:row>
      <xdr:rowOff>102667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60641"/>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102350</xdr:rowOff>
    </xdr:from>
    <xdr:to>
      <xdr:col>23</xdr:col>
      <xdr:colOff>184150</xdr:colOff>
      <xdr:row>83</xdr:row>
      <xdr:rowOff>32500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74427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106063</xdr:rowOff>
    </xdr:from>
    <xdr:to>
      <xdr:col>19</xdr:col>
      <xdr:colOff>184150</xdr:colOff>
      <xdr:row>83</xdr:row>
      <xdr:rowOff>36213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20990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51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82795</xdr:rowOff>
    </xdr:from>
    <xdr:to>
      <xdr:col>15</xdr:col>
      <xdr:colOff>133350</xdr:colOff>
      <xdr:row>83</xdr:row>
      <xdr:rowOff>12945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169172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2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50941</xdr:rowOff>
    </xdr:from>
    <xdr:to>
      <xdr:col>11</xdr:col>
      <xdr:colOff>82550</xdr:colOff>
      <xdr:row>82</xdr:row>
      <xdr:rowOff>152541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137318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9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51867</xdr:rowOff>
    </xdr:from>
    <xdr:to>
      <xdr:col>7</xdr:col>
      <xdr:colOff>31750</xdr:colOff>
      <xdr:row>82</xdr:row>
      <xdr:rowOff>153467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138244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9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年から類似団体平均を上回る結果となっており、令和元年度も類似団体平均を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となっている。過去に行った定員削減と、近年の新規採用職員減少による、職員平均年齢の上昇が主な要因となっている。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今後は、適正な定員管理と併行しながら各種手当の点検を行うなどして、給与の適正化に努める。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87</xdr:row>
      <xdr:rowOff>163407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79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163407</xdr:rowOff>
    </xdr:from>
    <xdr:to>
      <xdr:col>77</xdr:col>
      <xdr:colOff>44450</xdr:colOff>
      <xdr:row>88</xdr:row>
      <xdr:rowOff>56304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7955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56304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32173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1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112607</xdr:rowOff>
    </xdr:from>
    <xdr:to>
      <xdr:col>81</xdr:col>
      <xdr:colOff>95250</xdr:colOff>
      <xdr:row>88</xdr:row>
      <xdr:rowOff>42757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84684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5504</xdr:rowOff>
    </xdr:from>
    <xdr:to>
      <xdr:col>73</xdr:col>
      <xdr:colOff>44450</xdr:colOff>
      <xdr:row>88</xdr:row>
      <xdr:rowOff>107104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91881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152823</xdr:rowOff>
    </xdr:from>
    <xdr:to>
      <xdr:col>64</xdr:col>
      <xdr:colOff>152400</xdr:colOff>
      <xdr:row>88</xdr:row>
      <xdr:rowOff>82973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67750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17.50</a:t>
          </a:r>
          <a:r>
            <a:rPr kumimoji="1" lang="ja-JP" altLang="en-US" sz="1300">
              <a:latin typeface="ＭＳ Ｐゴシック" panose="020B0600070205080204" pitchFamily="50" charset="-128"/>
              <a:ea typeface="ＭＳ Ｐゴシック" panose="020B0600070205080204" pitchFamily="50" charset="-128"/>
            </a:rPr>
            <a:t>人となっている。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年度に策定した「東成瀬村まちづくり計画」において、職員定数を平成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年度末まで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名とする目標を掲げてその管理に取り組んだ結果、目標以上の削減を達成しており、現在も維持しているものとなっている。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今後も、退職者の状況を踏まえながら適正な定員管理に努める。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36855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49337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29858</xdr:rowOff>
    </xdr:from>
    <xdr:to>
      <xdr:col>77</xdr:col>
      <xdr:colOff>44450</xdr:colOff>
      <xdr:row>61</xdr:row>
      <xdr:rowOff>36855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88308"/>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15621</xdr:rowOff>
    </xdr:from>
    <xdr:to>
      <xdr:col>72</xdr:col>
      <xdr:colOff>203200</xdr:colOff>
      <xdr:row>61</xdr:row>
      <xdr:rowOff>29858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74071"/>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137122</xdr:rowOff>
    </xdr:from>
    <xdr:to>
      <xdr:col>68</xdr:col>
      <xdr:colOff>152400</xdr:colOff>
      <xdr:row>61</xdr:row>
      <xdr:rowOff>15621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24122"/>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157505</xdr:rowOff>
    </xdr:from>
    <xdr:to>
      <xdr:col>77</xdr:col>
      <xdr:colOff>95250</xdr:colOff>
      <xdr:row>61</xdr:row>
      <xdr:rowOff>87655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97832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150508</xdr:rowOff>
    </xdr:from>
    <xdr:to>
      <xdr:col>73</xdr:col>
      <xdr:colOff>44450</xdr:colOff>
      <xdr:row>61</xdr:row>
      <xdr:rowOff>80658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90835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136271</xdr:rowOff>
    </xdr:from>
    <xdr:to>
      <xdr:col>68</xdr:col>
      <xdr:colOff>203200</xdr:colOff>
      <xdr:row>61</xdr:row>
      <xdr:rowOff>66421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76598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86322</xdr:rowOff>
    </xdr:from>
    <xdr:to>
      <xdr:col>64</xdr:col>
      <xdr:colOff>152400</xdr:colOff>
      <xdr:row>61</xdr:row>
      <xdr:rowOff>16472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26649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％上回るものとなった。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これまで起債した地方債の元利償還金が増加傾向にあると同時に、簡易水道事業特別会計内での元利償還金の増加も比率上昇の要因となっている。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今後は、積極的な繰上償還を行いながら、比率の改善を図る。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132927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54803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44</xdr:row>
      <xdr:rowOff>4233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44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71120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149454</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％と三年連続で悪化している。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主な要因としては、地方債償還額増加に伴う財政調整基金の減並びに特別会計に関する公営企業債等繰入見込額の増が挙げられる。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では、今後大きなハード事業は予定していないことから、適切な施設管理を行いながら維持経費削減に努め、簡易水道事業特別会計についても、使用料金の見直しなどによる一般会計繰入金の削減などに努める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167569</xdr:rowOff>
    </xdr:from>
    <xdr:to>
      <xdr:col>81</xdr:col>
      <xdr:colOff>44450</xdr:colOff>
      <xdr:row>16</xdr:row>
      <xdr:rowOff>126153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739319"/>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23989</xdr:rowOff>
    </xdr:from>
    <xdr:to>
      <xdr:col>77</xdr:col>
      <xdr:colOff>44450</xdr:colOff>
      <xdr:row>15</xdr:row>
      <xdr:rowOff>167569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424289"/>
          <a:ext cx="889000" cy="3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75353</xdr:rowOff>
    </xdr:from>
    <xdr:to>
      <xdr:col>81</xdr:col>
      <xdr:colOff>95250</xdr:colOff>
      <xdr:row>17</xdr:row>
      <xdr:rowOff>5503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47430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116769</xdr:rowOff>
    </xdr:from>
    <xdr:to>
      <xdr:col>77</xdr:col>
      <xdr:colOff>95250</xdr:colOff>
      <xdr:row>16</xdr:row>
      <xdr:rowOff>46919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31696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77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144639</xdr:rowOff>
    </xdr:from>
    <xdr:to>
      <xdr:col>73</xdr:col>
      <xdr:colOff>44450</xdr:colOff>
      <xdr:row>14</xdr:row>
      <xdr:rowOff>74789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59566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人件費は、例年類似団体平均を下回る結果となっており、令和元年度においても類似団体平均を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％となっている。これまで取り組んできた定員削減により、職員数が類似団体平均と比較して少ないことが主な要因である。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今後も職員の適正配置に努めていく。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10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168910</xdr:rowOff>
    </xdr:from>
    <xdr:to>
      <xdr:col>19</xdr:col>
      <xdr:colOff>187325</xdr:colOff>
      <xdr:row>35</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98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34</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2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140970</xdr:rowOff>
    </xdr:from>
    <xdr:to>
      <xdr:col>24</xdr:col>
      <xdr:colOff>76200</xdr:colOff>
      <xdr:row>35</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118110</xdr:rowOff>
    </xdr:from>
    <xdr:to>
      <xdr:col>15</xdr:col>
      <xdr:colOff>149225</xdr:colOff>
      <xdr:row>35</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72390</xdr:rowOff>
    </xdr:from>
    <xdr:to>
      <xdr:col>11</xdr:col>
      <xdr:colOff>60325</xdr:colOff>
      <xdr:row>35</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減少となった主な要因は、事業見直しによる備品購入費、消耗品費の削減である。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今後も積極的な事業見直しにより、物件費の削減に努める。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9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81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125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12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％となった。これは、各老人施設に入所した方の増加による措置費負担金の増加が主な要因となっている。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今後も、村単独の給付金事業の検証を行いながら、適正な制度運用となるよう努める。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95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0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％となった。前年度に引き続き統合簡易水道事業実施による元利償還金額の増加に伴う、簡易水道事業特別会計への繰出金が増加していることが主な要因となっている。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今後は、簡易水道使用料の見直しなどによる特別会計の健全化に努める方針である。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10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51562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56134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56134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％下回っている。湯沢雄勝広域市町村圏組合負担金の減額が主な要因となっている。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村単独補助金が占める割合も大きいことから、今後は事業の見直しを徹底し、比率の改善に努める。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76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年度に建設した農業用施設や、社会教育施設の改修などに充当した地方債の元金償還が開始したことに伴い、前年度から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年度まで公債費は微増する見込みにあるため、繰上償還を行いながら、地方債充当を伴う普通建設事業を縮小し、公債費の抑制に努める。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6220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50800</xdr:rowOff>
    </xdr:from>
    <xdr:to>
      <xdr:col>19</xdr:col>
      <xdr:colOff>187325</xdr:colOff>
      <xdr:row>79</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95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20320</xdr:rowOff>
    </xdr:from>
    <xdr:to>
      <xdr:col>15</xdr:col>
      <xdr:colOff>98425</xdr:colOff>
      <xdr:row>79</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64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138430</xdr:rowOff>
    </xdr:from>
    <xdr:to>
      <xdr:col>11</xdr:col>
      <xdr:colOff>9525</xdr:colOff>
      <xdr:row>79</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11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60961</xdr:rowOff>
    </xdr:from>
    <xdr:to>
      <xdr:col>24</xdr:col>
      <xdr:colOff>76200</xdr:colOff>
      <xdr:row>79</xdr:row>
      <xdr:rowOff>162561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140988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0</xdr:rowOff>
    </xdr:from>
    <xdr:to>
      <xdr:col>15</xdr:col>
      <xdr:colOff>149225</xdr:colOff>
      <xdr:row>79</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140970</xdr:rowOff>
    </xdr:from>
    <xdr:to>
      <xdr:col>11</xdr:col>
      <xdr:colOff>60325</xdr:colOff>
      <xdr:row>79</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55897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87630</xdr:rowOff>
    </xdr:from>
    <xdr:to>
      <xdr:col>6</xdr:col>
      <xdr:colOff>171450</xdr:colOff>
      <xdr:row>79</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公債費以外は、前年度から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71.3</a:t>
          </a:r>
          <a:r>
            <a:rPr kumimoji="1" lang="ja-JP" altLang="en-US" sz="1200">
              <a:latin typeface="ＭＳ Ｐゴシック" panose="020B0600070205080204" pitchFamily="50" charset="-128"/>
              <a:ea typeface="ＭＳ Ｐゴシック" panose="020B0600070205080204" pitchFamily="50" charset="-128"/>
            </a:rPr>
            <a:t>％となり、類似団体平均を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上回った。人件費では定員削減方針に基づく対応、物件費では各事業見直しによる経費削減などを行っているものの、事業規模の大きい統合簡易水道事業を行っていることから繰出金の増加が続いているため、比率は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物件費や補助費等における村単独事業の一層の見直しを行い、比率の健全化に努める。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94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076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23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40657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113047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162185</xdr:rowOff>
    </xdr:from>
    <xdr:to>
      <xdr:col>29</xdr:col>
      <xdr:colOff>127000</xdr:colOff>
      <xdr:row>18</xdr:row>
      <xdr:rowOff>1175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4460"/>
          <a:ext cx="6477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146963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09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1175</xdr:rowOff>
    </xdr:from>
    <xdr:to>
      <xdr:col>26</xdr:col>
      <xdr:colOff>50800</xdr:colOff>
      <xdr:row>18</xdr:row>
      <xdr:rowOff>15058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4900"/>
          <a:ext cx="698500" cy="1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15058</xdr:rowOff>
    </xdr:from>
    <xdr:to>
      <xdr:col>22</xdr:col>
      <xdr:colOff>114300</xdr:colOff>
      <xdr:row>18</xdr:row>
      <xdr:rowOff>24477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8783"/>
          <a:ext cx="698500" cy="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24477</xdr:rowOff>
    </xdr:from>
    <xdr:to>
      <xdr:col>18</xdr:col>
      <xdr:colOff>177800</xdr:colOff>
      <xdr:row>18</xdr:row>
      <xdr:rowOff>46815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8202"/>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111385</xdr:rowOff>
    </xdr:from>
    <xdr:to>
      <xdr:col>29</xdr:col>
      <xdr:colOff>177800</xdr:colOff>
      <xdr:row>18</xdr:row>
      <xdr:rowOff>41535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127912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121825</xdr:rowOff>
    </xdr:from>
    <xdr:to>
      <xdr:col>26</xdr:col>
      <xdr:colOff>101600</xdr:colOff>
      <xdr:row>18</xdr:row>
      <xdr:rowOff>51975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62152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5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135708</xdr:rowOff>
    </xdr:from>
    <xdr:to>
      <xdr:col>22</xdr:col>
      <xdr:colOff>165100</xdr:colOff>
      <xdr:row>18</xdr:row>
      <xdr:rowOff>65858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76035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6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145127</xdr:rowOff>
    </xdr:from>
    <xdr:to>
      <xdr:col>19</xdr:col>
      <xdr:colOff>38100</xdr:colOff>
      <xdr:row>18</xdr:row>
      <xdr:rowOff>75277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0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85454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167465</xdr:rowOff>
    </xdr:from>
    <xdr:to>
      <xdr:col>15</xdr:col>
      <xdr:colOff>101600</xdr:colOff>
      <xdr:row>18</xdr:row>
      <xdr:rowOff>97615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107792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251792</xdr:rowOff>
    </xdr:from>
    <xdr:to>
      <xdr:col>29</xdr:col>
      <xdr:colOff>127000</xdr:colOff>
      <xdr:row>34</xdr:row>
      <xdr:rowOff>314216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9242"/>
          <a:ext cx="647700" cy="6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314216</xdr:rowOff>
    </xdr:from>
    <xdr:to>
      <xdr:col>26</xdr:col>
      <xdr:colOff>50800</xdr:colOff>
      <xdr:row>35</xdr:row>
      <xdr:rowOff>29030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81666"/>
          <a:ext cx="698500" cy="5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29030</xdr:rowOff>
    </xdr:from>
    <xdr:to>
      <xdr:col>22</xdr:col>
      <xdr:colOff>114300</xdr:colOff>
      <xdr:row>35</xdr:row>
      <xdr:rowOff>123624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39380"/>
          <a:ext cx="698500" cy="9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123624</xdr:rowOff>
    </xdr:from>
    <xdr:to>
      <xdr:col>18</xdr:col>
      <xdr:colOff>177800</xdr:colOff>
      <xdr:row>35</xdr:row>
      <xdr:rowOff>129401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33974"/>
          <a:ext cx="698500" cy="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200993</xdr:rowOff>
    </xdr:from>
    <xdr:to>
      <xdr:col>29</xdr:col>
      <xdr:colOff>177800</xdr:colOff>
      <xdr:row>34</xdr:row>
      <xdr:rowOff>302592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844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46070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263416</xdr:rowOff>
    </xdr:from>
    <xdr:to>
      <xdr:col>26</xdr:col>
      <xdr:colOff>101600</xdr:colOff>
      <xdr:row>35</xdr:row>
      <xdr:rowOff>22116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3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9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321130</xdr:rowOff>
    </xdr:from>
    <xdr:to>
      <xdr:col>22</xdr:col>
      <xdr:colOff>165100</xdr:colOff>
      <xdr:row>35</xdr:row>
      <xdr:rowOff>79830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90007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72824</xdr:rowOff>
    </xdr:from>
    <xdr:to>
      <xdr:col>19</xdr:col>
      <xdr:colOff>38100</xdr:colOff>
      <xdr:row>35</xdr:row>
      <xdr:rowOff>174424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8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184601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5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78601</xdr:rowOff>
    </xdr:from>
    <xdr:to>
      <xdr:col>15</xdr:col>
      <xdr:colOff>101600</xdr:colOff>
      <xdr:row>35</xdr:row>
      <xdr:rowOff>180201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8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190378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5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90078</xdr:rowOff>
    </xdr:from>
    <xdr:to>
      <xdr:col>24</xdr:col>
      <xdr:colOff>63500</xdr:colOff>
      <xdr:row>36</xdr:row>
      <xdr:rowOff>109159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2278"/>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109159</xdr:rowOff>
    </xdr:from>
    <xdr:to>
      <xdr:col>19</xdr:col>
      <xdr:colOff>177800</xdr:colOff>
      <xdr:row>36</xdr:row>
      <xdr:rowOff>133292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1359"/>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133292</xdr:rowOff>
    </xdr:from>
    <xdr:to>
      <xdr:col>15</xdr:col>
      <xdr:colOff>50800</xdr:colOff>
      <xdr:row>36</xdr:row>
      <xdr:rowOff>149297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5492"/>
          <a:ext cx="889000" cy="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149297</xdr:rowOff>
    </xdr:from>
    <xdr:to>
      <xdr:col>10</xdr:col>
      <xdr:colOff>114300</xdr:colOff>
      <xdr:row>36</xdr:row>
      <xdr:rowOff>165397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21497"/>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39278</xdr:rowOff>
    </xdr:from>
    <xdr:to>
      <xdr:col>24</xdr:col>
      <xdr:colOff>114300</xdr:colOff>
      <xdr:row>36</xdr:row>
      <xdr:rowOff>140878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17705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58359</xdr:rowOff>
    </xdr:from>
    <xdr:to>
      <xdr:col>20</xdr:col>
      <xdr:colOff>38100</xdr:colOff>
      <xdr:row>36</xdr:row>
      <xdr:rowOff>159959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151086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82492</xdr:rowOff>
    </xdr:from>
    <xdr:to>
      <xdr:col>15</xdr:col>
      <xdr:colOff>101600</xdr:colOff>
      <xdr:row>37</xdr:row>
      <xdr:rowOff>12642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3769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98497</xdr:rowOff>
    </xdr:from>
    <xdr:to>
      <xdr:col>10</xdr:col>
      <xdr:colOff>165100</xdr:colOff>
      <xdr:row>37</xdr:row>
      <xdr:rowOff>28647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19774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6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114597</xdr:rowOff>
    </xdr:from>
    <xdr:to>
      <xdr:col>6</xdr:col>
      <xdr:colOff>38100</xdr:colOff>
      <xdr:row>37</xdr:row>
      <xdr:rowOff>44747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35874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298</xdr:rowOff>
    </xdr:from>
    <xdr:to>
      <xdr:col>24</xdr:col>
      <xdr:colOff>63500</xdr:colOff>
      <xdr:row>57</xdr:row>
      <xdr:rowOff>2688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72948"/>
          <a:ext cx="8382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2688</xdr:rowOff>
    </xdr:from>
    <xdr:to>
      <xdr:col>19</xdr:col>
      <xdr:colOff>177800</xdr:colOff>
      <xdr:row>57</xdr:row>
      <xdr:rowOff>33465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5338"/>
          <a:ext cx="889000" cy="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33465</xdr:rowOff>
    </xdr:from>
    <xdr:to>
      <xdr:col>15</xdr:col>
      <xdr:colOff>50800</xdr:colOff>
      <xdr:row>57</xdr:row>
      <xdr:rowOff>36992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0611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31479</xdr:rowOff>
    </xdr:from>
    <xdr:to>
      <xdr:col>10</xdr:col>
      <xdr:colOff>114300</xdr:colOff>
      <xdr:row>57</xdr:row>
      <xdr:rowOff>36992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04129"/>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120948</xdr:rowOff>
    </xdr:from>
    <xdr:to>
      <xdr:col>24</xdr:col>
      <xdr:colOff>114300</xdr:colOff>
      <xdr:row>57</xdr:row>
      <xdr:rowOff>51098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143825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7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123338</xdr:rowOff>
    </xdr:from>
    <xdr:to>
      <xdr:col>20</xdr:col>
      <xdr:colOff>38100</xdr:colOff>
      <xdr:row>57</xdr:row>
      <xdr:rowOff>53488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70015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154115</xdr:rowOff>
    </xdr:from>
    <xdr:to>
      <xdr:col>15</xdr:col>
      <xdr:colOff>101600</xdr:colOff>
      <xdr:row>57</xdr:row>
      <xdr:rowOff>84265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100792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3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157642</xdr:rowOff>
    </xdr:from>
    <xdr:to>
      <xdr:col>10</xdr:col>
      <xdr:colOff>165100</xdr:colOff>
      <xdr:row>57</xdr:row>
      <xdr:rowOff>87792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104319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152129</xdr:rowOff>
    </xdr:from>
    <xdr:to>
      <xdr:col>6</xdr:col>
      <xdr:colOff>38100</xdr:colOff>
      <xdr:row>57</xdr:row>
      <xdr:rowOff>82279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98806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2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76035</xdr:rowOff>
    </xdr:from>
    <xdr:to>
      <xdr:col>24</xdr:col>
      <xdr:colOff>63500</xdr:colOff>
      <xdr:row>75</xdr:row>
      <xdr:rowOff>48913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763335"/>
          <a:ext cx="838200" cy="1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10639</xdr:rowOff>
    </xdr:from>
    <xdr:to>
      <xdr:col>19</xdr:col>
      <xdr:colOff>177800</xdr:colOff>
      <xdr:row>74</xdr:row>
      <xdr:rowOff>76035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697939"/>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10639</xdr:rowOff>
    </xdr:from>
    <xdr:to>
      <xdr:col>15</xdr:col>
      <xdr:colOff>50800</xdr:colOff>
      <xdr:row>75</xdr:row>
      <xdr:rowOff>37957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697939"/>
          <a:ext cx="8890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37957</xdr:rowOff>
    </xdr:from>
    <xdr:to>
      <xdr:col>10</xdr:col>
      <xdr:colOff>114300</xdr:colOff>
      <xdr:row>75</xdr:row>
      <xdr:rowOff>77178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96707"/>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169563</xdr:rowOff>
    </xdr:from>
    <xdr:to>
      <xdr:col>24</xdr:col>
      <xdr:colOff>114300</xdr:colOff>
      <xdr:row>75</xdr:row>
      <xdr:rowOff>99713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20990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25235</xdr:rowOff>
    </xdr:from>
    <xdr:to>
      <xdr:col>20</xdr:col>
      <xdr:colOff>38100</xdr:colOff>
      <xdr:row>74</xdr:row>
      <xdr:rowOff>126835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143362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4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131289</xdr:rowOff>
    </xdr:from>
    <xdr:to>
      <xdr:col>15</xdr:col>
      <xdr:colOff>101600</xdr:colOff>
      <xdr:row>74</xdr:row>
      <xdr:rowOff>61439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77966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4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158607</xdr:rowOff>
    </xdr:from>
    <xdr:to>
      <xdr:col>10</xdr:col>
      <xdr:colOff>165100</xdr:colOff>
      <xdr:row>75</xdr:row>
      <xdr:rowOff>88757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105284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6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26378</xdr:rowOff>
    </xdr:from>
    <xdr:to>
      <xdr:col>6</xdr:col>
      <xdr:colOff>38100</xdr:colOff>
      <xdr:row>75</xdr:row>
      <xdr:rowOff>127978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144505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28766</xdr:rowOff>
    </xdr:from>
    <xdr:to>
      <xdr:col>24</xdr:col>
      <xdr:colOff>63500</xdr:colOff>
      <xdr:row>96</xdr:row>
      <xdr:rowOff>78029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87966"/>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160210</xdr:rowOff>
    </xdr:from>
    <xdr:to>
      <xdr:col>19</xdr:col>
      <xdr:colOff>177800</xdr:colOff>
      <xdr:row>96</xdr:row>
      <xdr:rowOff>78029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447960"/>
          <a:ext cx="8890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160210</xdr:rowOff>
    </xdr:from>
    <xdr:to>
      <xdr:col>15</xdr:col>
      <xdr:colOff>50800</xdr:colOff>
      <xdr:row>96</xdr:row>
      <xdr:rowOff>28969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7960"/>
          <a:ext cx="889000" cy="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28969</xdr:rowOff>
    </xdr:from>
    <xdr:to>
      <xdr:col>10</xdr:col>
      <xdr:colOff>114300</xdr:colOff>
      <xdr:row>96</xdr:row>
      <xdr:rowOff>124116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88169"/>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149416</xdr:rowOff>
    </xdr:from>
    <xdr:to>
      <xdr:col>24</xdr:col>
      <xdr:colOff>114300</xdr:colOff>
      <xdr:row>96</xdr:row>
      <xdr:rowOff>79566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27229</xdr:rowOff>
    </xdr:from>
    <xdr:to>
      <xdr:col>20</xdr:col>
      <xdr:colOff>38100</xdr:colOff>
      <xdr:row>96</xdr:row>
      <xdr:rowOff>128829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145356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109410</xdr:rowOff>
    </xdr:from>
    <xdr:to>
      <xdr:col>15</xdr:col>
      <xdr:colOff>101600</xdr:colOff>
      <xdr:row>96</xdr:row>
      <xdr:rowOff>39560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56087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149619</xdr:rowOff>
    </xdr:from>
    <xdr:to>
      <xdr:col>10</xdr:col>
      <xdr:colOff>165100</xdr:colOff>
      <xdr:row>96</xdr:row>
      <xdr:rowOff>79769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96296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73316</xdr:rowOff>
    </xdr:from>
    <xdr:to>
      <xdr:col>6</xdr:col>
      <xdr:colOff>38100</xdr:colOff>
      <xdr:row>97</xdr:row>
      <xdr:rowOff>3466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19993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156658</xdr:rowOff>
    </xdr:from>
    <xdr:to>
      <xdr:col>55</xdr:col>
      <xdr:colOff>0</xdr:colOff>
      <xdr:row>35</xdr:row>
      <xdr:rowOff>160293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57408"/>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144585</xdr:rowOff>
    </xdr:from>
    <xdr:to>
      <xdr:col>50</xdr:col>
      <xdr:colOff>114300</xdr:colOff>
      <xdr:row>35</xdr:row>
      <xdr:rowOff>160293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45335"/>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87369</xdr:rowOff>
    </xdr:from>
    <xdr:to>
      <xdr:col>45</xdr:col>
      <xdr:colOff>177800</xdr:colOff>
      <xdr:row>35</xdr:row>
      <xdr:rowOff>144585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916669"/>
          <a:ext cx="889000" cy="2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87369</xdr:rowOff>
    </xdr:from>
    <xdr:to>
      <xdr:col>41</xdr:col>
      <xdr:colOff>50800</xdr:colOff>
      <xdr:row>35</xdr:row>
      <xdr:rowOff>80363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916669"/>
          <a:ext cx="889000" cy="1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105858</xdr:rowOff>
    </xdr:from>
    <xdr:to>
      <xdr:col>55</xdr:col>
      <xdr:colOff>50800</xdr:colOff>
      <xdr:row>36</xdr:row>
      <xdr:rowOff>36008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128735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109493</xdr:rowOff>
    </xdr:from>
    <xdr:to>
      <xdr:col>50</xdr:col>
      <xdr:colOff>165100</xdr:colOff>
      <xdr:row>36</xdr:row>
      <xdr:rowOff>39643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1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56170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8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93785</xdr:rowOff>
    </xdr:from>
    <xdr:to>
      <xdr:col>46</xdr:col>
      <xdr:colOff>38100</xdr:colOff>
      <xdr:row>36</xdr:row>
      <xdr:rowOff>23935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40462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6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36569</xdr:rowOff>
    </xdr:from>
    <xdr:to>
      <xdr:col>41</xdr:col>
      <xdr:colOff>101600</xdr:colOff>
      <xdr:row>34</xdr:row>
      <xdr:rowOff>138169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8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154696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6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29563</xdr:rowOff>
    </xdr:from>
    <xdr:to>
      <xdr:col>36</xdr:col>
      <xdr:colOff>165100</xdr:colOff>
      <xdr:row>35</xdr:row>
      <xdr:rowOff>131163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147690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80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80204</xdr:rowOff>
    </xdr:from>
    <xdr:to>
      <xdr:col>55</xdr:col>
      <xdr:colOff>0</xdr:colOff>
      <xdr:row>57</xdr:row>
      <xdr:rowOff>89230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52854"/>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41770</xdr:rowOff>
    </xdr:from>
    <xdr:to>
      <xdr:col>50</xdr:col>
      <xdr:colOff>114300</xdr:colOff>
      <xdr:row>57</xdr:row>
      <xdr:rowOff>80204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14420"/>
          <a:ext cx="889000" cy="3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27353</xdr:rowOff>
    </xdr:from>
    <xdr:to>
      <xdr:col>45</xdr:col>
      <xdr:colOff>177800</xdr:colOff>
      <xdr:row>57</xdr:row>
      <xdr:rowOff>41770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00003"/>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61575</xdr:rowOff>
    </xdr:from>
    <xdr:to>
      <xdr:col>41</xdr:col>
      <xdr:colOff>50800</xdr:colOff>
      <xdr:row>57</xdr:row>
      <xdr:rowOff>27353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62775"/>
          <a:ext cx="889000" cy="1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38430</xdr:rowOff>
    </xdr:from>
    <xdr:to>
      <xdr:col>55</xdr:col>
      <xdr:colOff>50800</xdr:colOff>
      <xdr:row>57</xdr:row>
      <xdr:rowOff>140030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29404</xdr:rowOff>
    </xdr:from>
    <xdr:to>
      <xdr:col>50</xdr:col>
      <xdr:colOff>165100</xdr:colOff>
      <xdr:row>57</xdr:row>
      <xdr:rowOff>131004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122131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8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162420</xdr:rowOff>
    </xdr:from>
    <xdr:to>
      <xdr:col>46</xdr:col>
      <xdr:colOff>38100</xdr:colOff>
      <xdr:row>57</xdr:row>
      <xdr:rowOff>92570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109097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3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148003</xdr:rowOff>
    </xdr:from>
    <xdr:to>
      <xdr:col>41</xdr:col>
      <xdr:colOff>101600</xdr:colOff>
      <xdr:row>57</xdr:row>
      <xdr:rowOff>78153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94680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2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10775</xdr:rowOff>
    </xdr:from>
    <xdr:to>
      <xdr:col>36</xdr:col>
      <xdr:colOff>165100</xdr:colOff>
      <xdr:row>56</xdr:row>
      <xdr:rowOff>112375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128902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103671</xdr:rowOff>
    </xdr:from>
    <xdr:to>
      <xdr:col>55</xdr:col>
      <xdr:colOff>0</xdr:colOff>
      <xdr:row>78</xdr:row>
      <xdr:rowOff>109176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76771"/>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89565</xdr:rowOff>
    </xdr:from>
    <xdr:to>
      <xdr:col>50</xdr:col>
      <xdr:colOff>114300</xdr:colOff>
      <xdr:row>78</xdr:row>
      <xdr:rowOff>109176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62665"/>
          <a:ext cx="889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169926</xdr:rowOff>
    </xdr:from>
    <xdr:to>
      <xdr:col>45</xdr:col>
      <xdr:colOff>177800</xdr:colOff>
      <xdr:row>78</xdr:row>
      <xdr:rowOff>89565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71576"/>
          <a:ext cx="889000" cy="9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88229</xdr:rowOff>
    </xdr:from>
    <xdr:to>
      <xdr:col>41</xdr:col>
      <xdr:colOff>50800</xdr:colOff>
      <xdr:row>77</xdr:row>
      <xdr:rowOff>169926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118429"/>
          <a:ext cx="889000" cy="2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52871</xdr:rowOff>
    </xdr:from>
    <xdr:to>
      <xdr:col>55</xdr:col>
      <xdr:colOff>50800</xdr:colOff>
      <xdr:row>78</xdr:row>
      <xdr:rowOff>154471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58376</xdr:rowOff>
    </xdr:from>
    <xdr:to>
      <xdr:col>50</xdr:col>
      <xdr:colOff>165100</xdr:colOff>
      <xdr:row>78</xdr:row>
      <xdr:rowOff>159976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5053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38765</xdr:rowOff>
    </xdr:from>
    <xdr:to>
      <xdr:col>46</xdr:col>
      <xdr:colOff>38100</xdr:colOff>
      <xdr:row>78</xdr:row>
      <xdr:rowOff>140365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131492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119126</xdr:rowOff>
    </xdr:from>
    <xdr:to>
      <xdr:col>41</xdr:col>
      <xdr:colOff>101600</xdr:colOff>
      <xdr:row>78</xdr:row>
      <xdr:rowOff>49276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65803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09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37429</xdr:rowOff>
    </xdr:from>
    <xdr:to>
      <xdr:col>36</xdr:col>
      <xdr:colOff>165100</xdr:colOff>
      <xdr:row>76</xdr:row>
      <xdr:rowOff>139029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155556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84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132666</xdr:rowOff>
    </xdr:from>
    <xdr:to>
      <xdr:col>55</xdr:col>
      <xdr:colOff>0</xdr:colOff>
      <xdr:row>98</xdr:row>
      <xdr:rowOff>146079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34766"/>
          <a:ext cx="8382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112528</xdr:rowOff>
    </xdr:from>
    <xdr:to>
      <xdr:col>50</xdr:col>
      <xdr:colOff>114300</xdr:colOff>
      <xdr:row>98</xdr:row>
      <xdr:rowOff>132666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14628"/>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112528</xdr:rowOff>
    </xdr:from>
    <xdr:to>
      <xdr:col>45</xdr:col>
      <xdr:colOff>177800</xdr:colOff>
      <xdr:row>98</xdr:row>
      <xdr:rowOff>139801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14628"/>
          <a:ext cx="889000" cy="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133703</xdr:rowOff>
    </xdr:from>
    <xdr:to>
      <xdr:col>41</xdr:col>
      <xdr:colOff>50800</xdr:colOff>
      <xdr:row>98</xdr:row>
      <xdr:rowOff>139801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35803"/>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95279</xdr:rowOff>
    </xdr:from>
    <xdr:to>
      <xdr:col>55</xdr:col>
      <xdr:colOff>50800</xdr:colOff>
      <xdr:row>99</xdr:row>
      <xdr:rowOff>25429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81866</xdr:rowOff>
    </xdr:from>
    <xdr:to>
      <xdr:col>50</xdr:col>
      <xdr:colOff>165100</xdr:colOff>
      <xdr:row>99</xdr:row>
      <xdr:rowOff>12016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3143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61728</xdr:rowOff>
    </xdr:from>
    <xdr:to>
      <xdr:col>46</xdr:col>
      <xdr:colOff>38100</xdr:colOff>
      <xdr:row>98</xdr:row>
      <xdr:rowOff>163328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154455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5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89001</xdr:rowOff>
    </xdr:from>
    <xdr:to>
      <xdr:col>41</xdr:col>
      <xdr:colOff>101600</xdr:colOff>
      <xdr:row>99</xdr:row>
      <xdr:rowOff>19151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82903</xdr:rowOff>
    </xdr:from>
    <xdr:to>
      <xdr:col>36</xdr:col>
      <xdr:colOff>165100</xdr:colOff>
      <xdr:row>99</xdr:row>
      <xdr:rowOff>13053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29580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41354</xdr:rowOff>
    </xdr:from>
    <xdr:to>
      <xdr:col>85</xdr:col>
      <xdr:colOff>127000</xdr:colOff>
      <xdr:row>39</xdr:row>
      <xdr:rowOff>43991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7904"/>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38413</xdr:rowOff>
    </xdr:from>
    <xdr:to>
      <xdr:col>81</xdr:col>
      <xdr:colOff>50800</xdr:colOff>
      <xdr:row>39</xdr:row>
      <xdr:rowOff>43991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496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38413</xdr:rowOff>
    </xdr:from>
    <xdr:to>
      <xdr:col>76</xdr:col>
      <xdr:colOff>114300</xdr:colOff>
      <xdr:row>39</xdr:row>
      <xdr:rowOff>39415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963"/>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34231</xdr:rowOff>
    </xdr:from>
    <xdr:to>
      <xdr:col>71</xdr:col>
      <xdr:colOff>177800</xdr:colOff>
      <xdr:row>39</xdr:row>
      <xdr:rowOff>39415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0781"/>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162004</xdr:rowOff>
    </xdr:from>
    <xdr:to>
      <xdr:col>85</xdr:col>
      <xdr:colOff>177800</xdr:colOff>
      <xdr:row>39</xdr:row>
      <xdr:rowOff>92154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164641</xdr:rowOff>
    </xdr:from>
    <xdr:to>
      <xdr:col>81</xdr:col>
      <xdr:colOff>101600</xdr:colOff>
      <xdr:row>39</xdr:row>
      <xdr:rowOff>94791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85918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7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159063</xdr:rowOff>
    </xdr:from>
    <xdr:to>
      <xdr:col>76</xdr:col>
      <xdr:colOff>165100</xdr:colOff>
      <xdr:row>39</xdr:row>
      <xdr:rowOff>89213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80340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160065</xdr:rowOff>
    </xdr:from>
    <xdr:to>
      <xdr:col>72</xdr:col>
      <xdr:colOff>38100</xdr:colOff>
      <xdr:row>39</xdr:row>
      <xdr:rowOff>90215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81342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6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154881</xdr:rowOff>
    </xdr:from>
    <xdr:to>
      <xdr:col>67</xdr:col>
      <xdr:colOff>101600</xdr:colOff>
      <xdr:row>39</xdr:row>
      <xdr:rowOff>85031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76158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170698</xdr:rowOff>
    </xdr:from>
    <xdr:to>
      <xdr:col>85</xdr:col>
      <xdr:colOff>127000</xdr:colOff>
      <xdr:row>75</xdr:row>
      <xdr:rowOff>49730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857998"/>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49730</xdr:rowOff>
    </xdr:from>
    <xdr:to>
      <xdr:col>81</xdr:col>
      <xdr:colOff>50800</xdr:colOff>
      <xdr:row>75</xdr:row>
      <xdr:rowOff>74823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08480"/>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74823</xdr:rowOff>
    </xdr:from>
    <xdr:to>
      <xdr:col>76</xdr:col>
      <xdr:colOff>114300</xdr:colOff>
      <xdr:row>75</xdr:row>
      <xdr:rowOff>87994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33573"/>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87994</xdr:rowOff>
    </xdr:from>
    <xdr:to>
      <xdr:col>71</xdr:col>
      <xdr:colOff>177800</xdr:colOff>
      <xdr:row>75</xdr:row>
      <xdr:rowOff>122052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46744"/>
          <a:ext cx="8890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119898</xdr:rowOff>
    </xdr:from>
    <xdr:to>
      <xdr:col>85</xdr:col>
      <xdr:colOff>177800</xdr:colOff>
      <xdr:row>75</xdr:row>
      <xdr:rowOff>50048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142775</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5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170380</xdr:rowOff>
    </xdr:from>
    <xdr:to>
      <xdr:col>81</xdr:col>
      <xdr:colOff>101600</xdr:colOff>
      <xdr:row>75</xdr:row>
      <xdr:rowOff>100530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117057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6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24023</xdr:rowOff>
    </xdr:from>
    <xdr:to>
      <xdr:col>76</xdr:col>
      <xdr:colOff>165100</xdr:colOff>
      <xdr:row>75</xdr:row>
      <xdr:rowOff>125623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142150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65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37194</xdr:rowOff>
    </xdr:from>
    <xdr:to>
      <xdr:col>72</xdr:col>
      <xdr:colOff>38100</xdr:colOff>
      <xdr:row>75</xdr:row>
      <xdr:rowOff>138794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155321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6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71252</xdr:rowOff>
    </xdr:from>
    <xdr:to>
      <xdr:col>67</xdr:col>
      <xdr:colOff>101600</xdr:colOff>
      <xdr:row>76</xdr:row>
      <xdr:rowOff>1401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30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17929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7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16292</xdr:rowOff>
    </xdr:from>
    <xdr:to>
      <xdr:col>85</xdr:col>
      <xdr:colOff>127000</xdr:colOff>
      <xdr:row>94</xdr:row>
      <xdr:rowOff>131018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132592"/>
          <a:ext cx="838200" cy="1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131018</xdr:rowOff>
    </xdr:from>
    <xdr:to>
      <xdr:col>81</xdr:col>
      <xdr:colOff>50800</xdr:colOff>
      <xdr:row>94</xdr:row>
      <xdr:rowOff>169422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247318"/>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81361</xdr:rowOff>
    </xdr:from>
    <xdr:to>
      <xdr:col>76</xdr:col>
      <xdr:colOff>114300</xdr:colOff>
      <xdr:row>94</xdr:row>
      <xdr:rowOff>169422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854761"/>
          <a:ext cx="889000" cy="4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81361</xdr:rowOff>
    </xdr:from>
    <xdr:to>
      <xdr:col>71</xdr:col>
      <xdr:colOff>177800</xdr:colOff>
      <xdr:row>95</xdr:row>
      <xdr:rowOff>29062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5854761"/>
          <a:ext cx="889000" cy="4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136942</xdr:rowOff>
    </xdr:from>
    <xdr:to>
      <xdr:col>85</xdr:col>
      <xdr:colOff>177800</xdr:colOff>
      <xdr:row>94</xdr:row>
      <xdr:rowOff>67092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0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159819</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9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80218</xdr:rowOff>
    </xdr:from>
    <xdr:to>
      <xdr:col>81</xdr:col>
      <xdr:colOff>101600</xdr:colOff>
      <xdr:row>95</xdr:row>
      <xdr:rowOff>10368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1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26895</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9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118622</xdr:rowOff>
    </xdr:from>
    <xdr:to>
      <xdr:col>76</xdr:col>
      <xdr:colOff>165100</xdr:colOff>
      <xdr:row>95</xdr:row>
      <xdr:rowOff>48772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2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65299</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01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30561</xdr:rowOff>
    </xdr:from>
    <xdr:to>
      <xdr:col>72</xdr:col>
      <xdr:colOff>38100</xdr:colOff>
      <xdr:row>92</xdr:row>
      <xdr:rowOff>132161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8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148688</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5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149712</xdr:rowOff>
    </xdr:from>
    <xdr:to>
      <xdr:col>67</xdr:col>
      <xdr:colOff>101600</xdr:colOff>
      <xdr:row>95</xdr:row>
      <xdr:rowOff>79862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96389</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0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155803</xdr:rowOff>
    </xdr:from>
    <xdr:to>
      <xdr:col>116</xdr:col>
      <xdr:colOff>63500</xdr:colOff>
      <xdr:row>56</xdr:row>
      <xdr:rowOff>111692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585553"/>
          <a:ext cx="8382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100399</xdr:rowOff>
    </xdr:from>
    <xdr:to>
      <xdr:col>111</xdr:col>
      <xdr:colOff>177800</xdr:colOff>
      <xdr:row>56</xdr:row>
      <xdr:rowOff>111692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0159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91950</xdr:rowOff>
    </xdr:from>
    <xdr:to>
      <xdr:col>107</xdr:col>
      <xdr:colOff>50800</xdr:colOff>
      <xdr:row>56</xdr:row>
      <xdr:rowOff>100399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693150"/>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57614</xdr:rowOff>
    </xdr:from>
    <xdr:to>
      <xdr:col>102</xdr:col>
      <xdr:colOff>114300</xdr:colOff>
      <xdr:row>56</xdr:row>
      <xdr:rowOff>91950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58814"/>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105003</xdr:rowOff>
    </xdr:from>
    <xdr:to>
      <xdr:col>116</xdr:col>
      <xdr:colOff>114300</xdr:colOff>
      <xdr:row>56</xdr:row>
      <xdr:rowOff>35153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5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127880</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3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60892</xdr:rowOff>
    </xdr:from>
    <xdr:to>
      <xdr:col>112</xdr:col>
      <xdr:colOff>38100</xdr:colOff>
      <xdr:row>56</xdr:row>
      <xdr:rowOff>162492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7569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4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49599</xdr:rowOff>
    </xdr:from>
    <xdr:to>
      <xdr:col>107</xdr:col>
      <xdr:colOff>101600</xdr:colOff>
      <xdr:row>56</xdr:row>
      <xdr:rowOff>151199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167726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41150</xdr:rowOff>
    </xdr:from>
    <xdr:to>
      <xdr:col>102</xdr:col>
      <xdr:colOff>165100</xdr:colOff>
      <xdr:row>56</xdr:row>
      <xdr:rowOff>142750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159277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6814</xdr:rowOff>
    </xdr:from>
    <xdr:to>
      <xdr:col>98</xdr:col>
      <xdr:colOff>38100</xdr:colOff>
      <xdr:row>56</xdr:row>
      <xdr:rowOff>108414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124941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3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102319</xdr:rowOff>
    </xdr:from>
    <xdr:to>
      <xdr:col>116</xdr:col>
      <xdr:colOff>63500</xdr:colOff>
      <xdr:row>75</xdr:row>
      <xdr:rowOff>124192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61069"/>
          <a:ext cx="838200" cy="2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77260</xdr:rowOff>
    </xdr:from>
    <xdr:to>
      <xdr:col>111</xdr:col>
      <xdr:colOff>177800</xdr:colOff>
      <xdr:row>75</xdr:row>
      <xdr:rowOff>124192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36010"/>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102264</xdr:rowOff>
    </xdr:from>
    <xdr:to>
      <xdr:col>107</xdr:col>
      <xdr:colOff>50800</xdr:colOff>
      <xdr:row>75</xdr:row>
      <xdr:rowOff>77260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789564"/>
          <a:ext cx="889000" cy="1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102264</xdr:rowOff>
    </xdr:from>
    <xdr:to>
      <xdr:col>102</xdr:col>
      <xdr:colOff>114300</xdr:colOff>
      <xdr:row>76</xdr:row>
      <xdr:rowOff>10948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89564"/>
          <a:ext cx="889000" cy="25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51519</xdr:rowOff>
    </xdr:from>
    <xdr:to>
      <xdr:col>116</xdr:col>
      <xdr:colOff>114300</xdr:colOff>
      <xdr:row>75</xdr:row>
      <xdr:rowOff>153119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74396</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6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73392</xdr:rowOff>
    </xdr:from>
    <xdr:to>
      <xdr:col>112</xdr:col>
      <xdr:colOff>38100</xdr:colOff>
      <xdr:row>76</xdr:row>
      <xdr:rowOff>3541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32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20069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7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26460</xdr:rowOff>
    </xdr:from>
    <xdr:to>
      <xdr:col>107</xdr:col>
      <xdr:colOff>101600</xdr:colOff>
      <xdr:row>75</xdr:row>
      <xdr:rowOff>128060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144587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66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51464</xdr:rowOff>
    </xdr:from>
    <xdr:to>
      <xdr:col>102</xdr:col>
      <xdr:colOff>165100</xdr:colOff>
      <xdr:row>74</xdr:row>
      <xdr:rowOff>153064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169591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5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131598</xdr:rowOff>
    </xdr:from>
    <xdr:to>
      <xdr:col>98</xdr:col>
      <xdr:colOff>38100</xdr:colOff>
      <xdr:row>76</xdr:row>
      <xdr:rowOff>61748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52875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308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1,425</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45,060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8,839</a:t>
          </a:r>
          <a:r>
            <a:rPr kumimoji="1" lang="ja-JP" altLang="en-US" sz="1300">
              <a:latin typeface="ＭＳ Ｐゴシック" panose="020B0600070205080204" pitchFamily="50" charset="-128"/>
              <a:ea typeface="ＭＳ Ｐゴシック" panose="020B0600070205080204" pitchFamily="50" charset="-128"/>
            </a:rPr>
            <a:t>円減少したものの類似団体平均と比較して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26,207</a:t>
          </a:r>
          <a:r>
            <a:rPr kumimoji="1" lang="ja-JP" altLang="en-US" sz="1300">
              <a:latin typeface="ＭＳ Ｐゴシック" panose="020B0600070205080204" pitchFamily="50" charset="-128"/>
              <a:ea typeface="ＭＳ Ｐゴシック" panose="020B0600070205080204" pitchFamily="50" charset="-128"/>
            </a:rPr>
            <a:t>円上回っている。これは冬期除排雪経費に毎年多くの経費がかかるためである。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公債費も住民一人当たり</a:t>
          </a:r>
          <a:r>
            <a:rPr kumimoji="1" lang="en-US" altLang="ja-JP" sz="1300">
              <a:latin typeface="ＭＳ Ｐゴシック" panose="020B0600070205080204" pitchFamily="50" charset="-128"/>
              <a:ea typeface="ＭＳ Ｐゴシック" panose="020B0600070205080204" pitchFamily="50" charset="-128"/>
            </a:rPr>
            <a:t>240,508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15,458</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125,678</a:t>
          </a:r>
          <a:r>
            <a:rPr kumimoji="1" lang="ja-JP" altLang="en-US" sz="1300">
              <a:latin typeface="ＭＳ Ｐゴシック" panose="020B0600070205080204" pitchFamily="50" charset="-128"/>
              <a:ea typeface="ＭＳ Ｐゴシック" panose="020B0600070205080204" pitchFamily="50" charset="-128"/>
            </a:rPr>
            <a:t>円上回っている。これまで建設してきた農業用施設などのハード事業に充当した地方債の償還が重なっており、上昇傾向にある。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またこうした公債費の上昇傾向に財政調整基金、減債基金からの繰入金で対応する見込みであることから、積立金についても増加傾向にあり、住民一人当たり</a:t>
          </a:r>
          <a:r>
            <a:rPr kumimoji="1" lang="en-US" altLang="ja-JP" sz="1300">
              <a:latin typeface="ＭＳ Ｐゴシック" panose="020B0600070205080204" pitchFamily="50" charset="-128"/>
              <a:ea typeface="ＭＳ Ｐゴシック" panose="020B0600070205080204" pitchFamily="50" charset="-128"/>
            </a:rPr>
            <a:t>176,992</a:t>
          </a:r>
          <a:r>
            <a:rPr kumimoji="1" lang="ja-JP" altLang="en-US" sz="1300">
              <a:latin typeface="ＭＳ Ｐゴシック" panose="020B0600070205080204" pitchFamily="50" charset="-128"/>
              <a:ea typeface="ＭＳ Ｐゴシック" panose="020B0600070205080204" pitchFamily="50" charset="-128"/>
            </a:rPr>
            <a:t>円で前年度よりも</a:t>
          </a:r>
          <a:r>
            <a:rPr kumimoji="1" lang="en-US" altLang="ja-JP" sz="1300">
              <a:latin typeface="ＭＳ Ｐゴシック" panose="020B0600070205080204" pitchFamily="50" charset="-128"/>
              <a:ea typeface="ＭＳ Ｐゴシック" panose="020B0600070205080204" pitchFamily="50" charset="-128"/>
            </a:rPr>
            <a:t>25,093</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今後は、地方債を充当する事業の抑制をしつつ、繰上償還を行いながら公債費を中心に改善に努める。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2,515
2,476
203.69
3,639,571
3,583,443
55,948
1,961,719
5,096,004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65405</xdr:rowOff>
    </xdr:from>
    <xdr:to>
      <xdr:col>24</xdr:col>
      <xdr:colOff>63500</xdr:colOff>
      <xdr:row>37</xdr:row>
      <xdr:rowOff>83464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09055"/>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80688</xdr:rowOff>
    </xdr:from>
    <xdr:to>
      <xdr:col>19</xdr:col>
      <xdr:colOff>177800</xdr:colOff>
      <xdr:row>37</xdr:row>
      <xdr:rowOff>83464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2433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80688</xdr:rowOff>
    </xdr:from>
    <xdr:to>
      <xdr:col>15</xdr:col>
      <xdr:colOff>50800</xdr:colOff>
      <xdr:row>37</xdr:row>
      <xdr:rowOff>85603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433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57584</xdr:rowOff>
    </xdr:from>
    <xdr:to>
      <xdr:col>10</xdr:col>
      <xdr:colOff>114300</xdr:colOff>
      <xdr:row>37</xdr:row>
      <xdr:rowOff>85603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01234"/>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14605</xdr:rowOff>
    </xdr:from>
    <xdr:to>
      <xdr:col>24</xdr:col>
      <xdr:colOff>114300</xdr:colOff>
      <xdr:row>37</xdr:row>
      <xdr:rowOff>116205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37482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32664</xdr:rowOff>
    </xdr:from>
    <xdr:to>
      <xdr:col>20</xdr:col>
      <xdr:colOff>38100</xdr:colOff>
      <xdr:row>37</xdr:row>
      <xdr:rowOff>134264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150791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29888</xdr:rowOff>
    </xdr:from>
    <xdr:to>
      <xdr:col>15</xdr:col>
      <xdr:colOff>101600</xdr:colOff>
      <xdr:row>37</xdr:row>
      <xdr:rowOff>131488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148015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34803</xdr:rowOff>
    </xdr:from>
    <xdr:to>
      <xdr:col>10</xdr:col>
      <xdr:colOff>165100</xdr:colOff>
      <xdr:row>37</xdr:row>
      <xdr:rowOff>136403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6784</xdr:rowOff>
    </xdr:from>
    <xdr:to>
      <xdr:col>6</xdr:col>
      <xdr:colOff>38100</xdr:colOff>
      <xdr:row>37</xdr:row>
      <xdr:rowOff>108384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124911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71975</xdr:rowOff>
    </xdr:from>
    <xdr:to>
      <xdr:col>24</xdr:col>
      <xdr:colOff>63500</xdr:colOff>
      <xdr:row>56</xdr:row>
      <xdr:rowOff>148165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73175"/>
          <a:ext cx="838200" cy="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148165</xdr:rowOff>
    </xdr:from>
    <xdr:to>
      <xdr:col>19</xdr:col>
      <xdr:colOff>177800</xdr:colOff>
      <xdr:row>56</xdr:row>
      <xdr:rowOff>164368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49365"/>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167248</xdr:rowOff>
    </xdr:from>
    <xdr:to>
      <xdr:col>15</xdr:col>
      <xdr:colOff>50800</xdr:colOff>
      <xdr:row>56</xdr:row>
      <xdr:rowOff>164368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96998"/>
          <a:ext cx="889000" cy="1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167248</xdr:rowOff>
    </xdr:from>
    <xdr:to>
      <xdr:col>10</xdr:col>
      <xdr:colOff>114300</xdr:colOff>
      <xdr:row>56</xdr:row>
      <xdr:rowOff>170304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96998"/>
          <a:ext cx="889000" cy="1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21175</xdr:rowOff>
    </xdr:from>
    <xdr:to>
      <xdr:col>24</xdr:col>
      <xdr:colOff>114300</xdr:colOff>
      <xdr:row>56</xdr:row>
      <xdr:rowOff>122775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44052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97365</xdr:rowOff>
    </xdr:from>
    <xdr:to>
      <xdr:col>20</xdr:col>
      <xdr:colOff>38100</xdr:colOff>
      <xdr:row>57</xdr:row>
      <xdr:rowOff>27515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44042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113568</xdr:rowOff>
    </xdr:from>
    <xdr:to>
      <xdr:col>15</xdr:col>
      <xdr:colOff>101600</xdr:colOff>
      <xdr:row>57</xdr:row>
      <xdr:rowOff>43718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60245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8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116448</xdr:rowOff>
    </xdr:from>
    <xdr:to>
      <xdr:col>10</xdr:col>
      <xdr:colOff>165100</xdr:colOff>
      <xdr:row>56</xdr:row>
      <xdr:rowOff>46598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63125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119504</xdr:rowOff>
    </xdr:from>
    <xdr:to>
      <xdr:col>6</xdr:col>
      <xdr:colOff>38100</xdr:colOff>
      <xdr:row>57</xdr:row>
      <xdr:rowOff>49654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66181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55869</xdr:rowOff>
    </xdr:from>
    <xdr:to>
      <xdr:col>24</xdr:col>
      <xdr:colOff>63500</xdr:colOff>
      <xdr:row>76</xdr:row>
      <xdr:rowOff>115246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86069"/>
          <a:ext cx="838200" cy="5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96024</xdr:rowOff>
    </xdr:from>
    <xdr:to>
      <xdr:col>19</xdr:col>
      <xdr:colOff>177800</xdr:colOff>
      <xdr:row>76</xdr:row>
      <xdr:rowOff>115246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954774"/>
          <a:ext cx="889000" cy="1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102784</xdr:rowOff>
    </xdr:from>
    <xdr:to>
      <xdr:col>15</xdr:col>
      <xdr:colOff>50800</xdr:colOff>
      <xdr:row>75</xdr:row>
      <xdr:rowOff>96024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790084"/>
          <a:ext cx="8890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102784</xdr:rowOff>
    </xdr:from>
    <xdr:to>
      <xdr:col>10</xdr:col>
      <xdr:colOff>114300</xdr:colOff>
      <xdr:row>76</xdr:row>
      <xdr:rowOff>150594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790084"/>
          <a:ext cx="889000" cy="3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5069</xdr:rowOff>
    </xdr:from>
    <xdr:to>
      <xdr:col>24</xdr:col>
      <xdr:colOff>114300</xdr:colOff>
      <xdr:row>76</xdr:row>
      <xdr:rowOff>106669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154946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64446</xdr:rowOff>
    </xdr:from>
    <xdr:to>
      <xdr:col>20</xdr:col>
      <xdr:colOff>38100</xdr:colOff>
      <xdr:row>76</xdr:row>
      <xdr:rowOff>166046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157173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45224</xdr:rowOff>
    </xdr:from>
    <xdr:to>
      <xdr:col>15</xdr:col>
      <xdr:colOff>101600</xdr:colOff>
      <xdr:row>75</xdr:row>
      <xdr:rowOff>146825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03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163351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7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51984</xdr:rowOff>
    </xdr:from>
    <xdr:to>
      <xdr:col>10</xdr:col>
      <xdr:colOff>165100</xdr:colOff>
      <xdr:row>74</xdr:row>
      <xdr:rowOff>153584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7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170111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5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99794</xdr:rowOff>
    </xdr:from>
    <xdr:to>
      <xdr:col>6</xdr:col>
      <xdr:colOff>38100</xdr:colOff>
      <xdr:row>77</xdr:row>
      <xdr:rowOff>29944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2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21071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2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91987</xdr:rowOff>
    </xdr:from>
    <xdr:to>
      <xdr:col>24</xdr:col>
      <xdr:colOff>63500</xdr:colOff>
      <xdr:row>98</xdr:row>
      <xdr:rowOff>94752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94087"/>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94752</xdr:rowOff>
    </xdr:from>
    <xdr:to>
      <xdr:col>19</xdr:col>
      <xdr:colOff>177800</xdr:colOff>
      <xdr:row>98</xdr:row>
      <xdr:rowOff>113007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6852"/>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72000</xdr:rowOff>
    </xdr:from>
    <xdr:to>
      <xdr:col>15</xdr:col>
      <xdr:colOff>50800</xdr:colOff>
      <xdr:row>98</xdr:row>
      <xdr:rowOff>113007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74100"/>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72000</xdr:rowOff>
    </xdr:from>
    <xdr:to>
      <xdr:col>10</xdr:col>
      <xdr:colOff>114300</xdr:colOff>
      <xdr:row>98</xdr:row>
      <xdr:rowOff>106500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74100"/>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41187</xdr:rowOff>
    </xdr:from>
    <xdr:to>
      <xdr:col>24</xdr:col>
      <xdr:colOff>114300</xdr:colOff>
      <xdr:row>98</xdr:row>
      <xdr:rowOff>142787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43952</xdr:rowOff>
    </xdr:from>
    <xdr:to>
      <xdr:col>20</xdr:col>
      <xdr:colOff>38100</xdr:colOff>
      <xdr:row>98</xdr:row>
      <xdr:rowOff>145552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162079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62207</xdr:rowOff>
    </xdr:from>
    <xdr:to>
      <xdr:col>15</xdr:col>
      <xdr:colOff>101600</xdr:colOff>
      <xdr:row>98</xdr:row>
      <xdr:rowOff>163807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21200</xdr:rowOff>
    </xdr:from>
    <xdr:to>
      <xdr:col>10</xdr:col>
      <xdr:colOff>165100</xdr:colOff>
      <xdr:row>98</xdr:row>
      <xdr:rowOff>122800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139327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55700</xdr:rowOff>
    </xdr:from>
    <xdr:to>
      <xdr:col>6</xdr:col>
      <xdr:colOff>38100</xdr:colOff>
      <xdr:row>98</xdr:row>
      <xdr:rowOff>157300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2377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14605</xdr:rowOff>
    </xdr:from>
    <xdr:to>
      <xdr:col>55</xdr:col>
      <xdr:colOff>0</xdr:colOff>
      <xdr:row>36</xdr:row>
      <xdr:rowOff>129286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15355"/>
          <a:ext cx="8382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141224</xdr:rowOff>
    </xdr:from>
    <xdr:to>
      <xdr:col>50</xdr:col>
      <xdr:colOff>114300</xdr:colOff>
      <xdr:row>35</xdr:row>
      <xdr:rowOff>14605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970524"/>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88392</xdr:rowOff>
    </xdr:from>
    <xdr:to>
      <xdr:col>45</xdr:col>
      <xdr:colOff>177800</xdr:colOff>
      <xdr:row>34</xdr:row>
      <xdr:rowOff>141224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17692"/>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88392</xdr:rowOff>
    </xdr:from>
    <xdr:to>
      <xdr:col>41</xdr:col>
      <xdr:colOff>50800</xdr:colOff>
      <xdr:row>35</xdr:row>
      <xdr:rowOff>131445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917692"/>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78486</xdr:rowOff>
    </xdr:from>
    <xdr:to>
      <xdr:col>55</xdr:col>
      <xdr:colOff>50800</xdr:colOff>
      <xdr:row>37</xdr:row>
      <xdr:rowOff>8636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101363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135255</xdr:rowOff>
    </xdr:from>
    <xdr:to>
      <xdr:col>50</xdr:col>
      <xdr:colOff>165100</xdr:colOff>
      <xdr:row>35</xdr:row>
      <xdr:rowOff>65405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81932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90424</xdr:rowOff>
    </xdr:from>
    <xdr:to>
      <xdr:col>46</xdr:col>
      <xdr:colOff>38100</xdr:colOff>
      <xdr:row>35</xdr:row>
      <xdr:rowOff>20574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37101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37592</xdr:rowOff>
    </xdr:from>
    <xdr:to>
      <xdr:col>41</xdr:col>
      <xdr:colOff>101600</xdr:colOff>
      <xdr:row>34</xdr:row>
      <xdr:rowOff>139192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155719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80645</xdr:rowOff>
    </xdr:from>
    <xdr:to>
      <xdr:col>36</xdr:col>
      <xdr:colOff>165100</xdr:colOff>
      <xdr:row>36</xdr:row>
      <xdr:rowOff>10795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27322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138199</xdr:rowOff>
    </xdr:from>
    <xdr:to>
      <xdr:col>55</xdr:col>
      <xdr:colOff>0</xdr:colOff>
      <xdr:row>57</xdr:row>
      <xdr:rowOff>147105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0849"/>
          <a:ext cx="8382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134598</xdr:rowOff>
    </xdr:from>
    <xdr:to>
      <xdr:col>50</xdr:col>
      <xdr:colOff>114300</xdr:colOff>
      <xdr:row>57</xdr:row>
      <xdr:rowOff>147105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7248"/>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71498</xdr:rowOff>
    </xdr:from>
    <xdr:to>
      <xdr:col>45</xdr:col>
      <xdr:colOff>177800</xdr:colOff>
      <xdr:row>57</xdr:row>
      <xdr:rowOff>134598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44148"/>
          <a:ext cx="8890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3432</xdr:rowOff>
    </xdr:from>
    <xdr:to>
      <xdr:col>41</xdr:col>
      <xdr:colOff>50800</xdr:colOff>
      <xdr:row>57</xdr:row>
      <xdr:rowOff>71498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76082"/>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87399</xdr:rowOff>
    </xdr:from>
    <xdr:to>
      <xdr:col>55</xdr:col>
      <xdr:colOff>50800</xdr:colOff>
      <xdr:row>58</xdr:row>
      <xdr:rowOff>17549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96305</xdr:rowOff>
    </xdr:from>
    <xdr:to>
      <xdr:col>50</xdr:col>
      <xdr:colOff>165100</xdr:colOff>
      <xdr:row>58</xdr:row>
      <xdr:rowOff>26455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83798</xdr:rowOff>
    </xdr:from>
    <xdr:to>
      <xdr:col>46</xdr:col>
      <xdr:colOff>38100</xdr:colOff>
      <xdr:row>58</xdr:row>
      <xdr:rowOff>13948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5075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20698</xdr:rowOff>
    </xdr:from>
    <xdr:to>
      <xdr:col>41</xdr:col>
      <xdr:colOff>101600</xdr:colOff>
      <xdr:row>57</xdr:row>
      <xdr:rowOff>122298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138825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6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124082</xdr:rowOff>
    </xdr:from>
    <xdr:to>
      <xdr:col>36</xdr:col>
      <xdr:colOff>165100</xdr:colOff>
      <xdr:row>57</xdr:row>
      <xdr:rowOff>54232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70759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40757</xdr:rowOff>
    </xdr:from>
    <xdr:to>
      <xdr:col>55</xdr:col>
      <xdr:colOff>0</xdr:colOff>
      <xdr:row>77</xdr:row>
      <xdr:rowOff>74425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42407"/>
          <a:ext cx="8382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34764</xdr:rowOff>
    </xdr:from>
    <xdr:to>
      <xdr:col>50</xdr:col>
      <xdr:colOff>114300</xdr:colOff>
      <xdr:row>77</xdr:row>
      <xdr:rowOff>40757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3641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25198</xdr:rowOff>
    </xdr:from>
    <xdr:to>
      <xdr:col>45</xdr:col>
      <xdr:colOff>177800</xdr:colOff>
      <xdr:row>77</xdr:row>
      <xdr:rowOff>34764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26848"/>
          <a:ext cx="889000" cy="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16046</xdr:rowOff>
    </xdr:from>
    <xdr:to>
      <xdr:col>41</xdr:col>
      <xdr:colOff>50800</xdr:colOff>
      <xdr:row>77</xdr:row>
      <xdr:rowOff>25198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17696"/>
          <a:ext cx="889000" cy="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23625</xdr:rowOff>
    </xdr:from>
    <xdr:to>
      <xdr:col>55</xdr:col>
      <xdr:colOff>50800</xdr:colOff>
      <xdr:row>77</xdr:row>
      <xdr:rowOff>125225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46502</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7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161407</xdr:rowOff>
    </xdr:from>
    <xdr:to>
      <xdr:col>50</xdr:col>
      <xdr:colOff>165100</xdr:colOff>
      <xdr:row>77</xdr:row>
      <xdr:rowOff>91557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108084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6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155414</xdr:rowOff>
    </xdr:from>
    <xdr:to>
      <xdr:col>46</xdr:col>
      <xdr:colOff>38100</xdr:colOff>
      <xdr:row>77</xdr:row>
      <xdr:rowOff>85564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102091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6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145848</xdr:rowOff>
    </xdr:from>
    <xdr:to>
      <xdr:col>41</xdr:col>
      <xdr:colOff>101600</xdr:colOff>
      <xdr:row>77</xdr:row>
      <xdr:rowOff>75998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92525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5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136696</xdr:rowOff>
    </xdr:from>
    <xdr:to>
      <xdr:col>36</xdr:col>
      <xdr:colOff>165100</xdr:colOff>
      <xdr:row>77</xdr:row>
      <xdr:rowOff>66846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83373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94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109703</xdr:rowOff>
    </xdr:from>
    <xdr:to>
      <xdr:col>55</xdr:col>
      <xdr:colOff>0</xdr:colOff>
      <xdr:row>96</xdr:row>
      <xdr:rowOff>167791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97453"/>
          <a:ext cx="838200" cy="22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64015</xdr:rowOff>
    </xdr:from>
    <xdr:to>
      <xdr:col>50</xdr:col>
      <xdr:colOff>114300</xdr:colOff>
      <xdr:row>95</xdr:row>
      <xdr:rowOff>109703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51765"/>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64015</xdr:rowOff>
    </xdr:from>
    <xdr:to>
      <xdr:col>45</xdr:col>
      <xdr:colOff>177800</xdr:colOff>
      <xdr:row>97</xdr:row>
      <xdr:rowOff>50862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51765"/>
          <a:ext cx="889000" cy="3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40401</xdr:rowOff>
    </xdr:from>
    <xdr:to>
      <xdr:col>41</xdr:col>
      <xdr:colOff>50800</xdr:colOff>
      <xdr:row>97</xdr:row>
      <xdr:rowOff>50862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71051"/>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116991</xdr:rowOff>
    </xdr:from>
    <xdr:to>
      <xdr:col>55</xdr:col>
      <xdr:colOff>50800</xdr:colOff>
      <xdr:row>97</xdr:row>
      <xdr:rowOff>47141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95418</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5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58903</xdr:rowOff>
    </xdr:from>
    <xdr:to>
      <xdr:col>50</xdr:col>
      <xdr:colOff>165100</xdr:colOff>
      <xdr:row>95</xdr:row>
      <xdr:rowOff>160503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5580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12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13215</xdr:rowOff>
    </xdr:from>
    <xdr:to>
      <xdr:col>46</xdr:col>
      <xdr:colOff>38100</xdr:colOff>
      <xdr:row>95</xdr:row>
      <xdr:rowOff>114815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131342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7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xdr:rowOff>
    </xdr:from>
    <xdr:to>
      <xdr:col>41</xdr:col>
      <xdr:colOff>101600</xdr:colOff>
      <xdr:row>97</xdr:row>
      <xdr:rowOff>101662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92789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161051</xdr:rowOff>
    </xdr:from>
    <xdr:to>
      <xdr:col>36</xdr:col>
      <xdr:colOff>165100</xdr:colOff>
      <xdr:row>97</xdr:row>
      <xdr:rowOff>91201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61327</xdr:rowOff>
    </xdr:from>
    <xdr:to>
      <xdr:col>85</xdr:col>
      <xdr:colOff>127000</xdr:colOff>
      <xdr:row>37</xdr:row>
      <xdr:rowOff>67101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04977"/>
          <a:ext cx="8382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132138</xdr:rowOff>
    </xdr:from>
    <xdr:to>
      <xdr:col>81</xdr:col>
      <xdr:colOff>50800</xdr:colOff>
      <xdr:row>37</xdr:row>
      <xdr:rowOff>61327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04338"/>
          <a:ext cx="889000" cy="1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132138</xdr:rowOff>
    </xdr:from>
    <xdr:to>
      <xdr:col>76</xdr:col>
      <xdr:colOff>114300</xdr:colOff>
      <xdr:row>37</xdr:row>
      <xdr:rowOff>59132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04338"/>
          <a:ext cx="889000" cy="9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59132</xdr:rowOff>
    </xdr:from>
    <xdr:to>
      <xdr:col>71</xdr:col>
      <xdr:colOff>177800</xdr:colOff>
      <xdr:row>37</xdr:row>
      <xdr:rowOff>81759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02782"/>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16301</xdr:rowOff>
    </xdr:from>
    <xdr:to>
      <xdr:col>85</xdr:col>
      <xdr:colOff>177800</xdr:colOff>
      <xdr:row>37</xdr:row>
      <xdr:rowOff>117901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166178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10527</xdr:rowOff>
    </xdr:from>
    <xdr:to>
      <xdr:col>81</xdr:col>
      <xdr:colOff>101600</xdr:colOff>
      <xdr:row>37</xdr:row>
      <xdr:rowOff>112127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81338</xdr:rowOff>
    </xdr:from>
    <xdr:to>
      <xdr:col>76</xdr:col>
      <xdr:colOff>165100</xdr:colOff>
      <xdr:row>37</xdr:row>
      <xdr:rowOff>11488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28015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2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8332</xdr:rowOff>
    </xdr:from>
    <xdr:to>
      <xdr:col>72</xdr:col>
      <xdr:colOff>38100</xdr:colOff>
      <xdr:row>37</xdr:row>
      <xdr:rowOff>109932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126459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30959</xdr:rowOff>
    </xdr:from>
    <xdr:to>
      <xdr:col>67</xdr:col>
      <xdr:colOff>101600</xdr:colOff>
      <xdr:row>37</xdr:row>
      <xdr:rowOff>132559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123686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71714</xdr:rowOff>
    </xdr:from>
    <xdr:to>
      <xdr:col>85</xdr:col>
      <xdr:colOff>127000</xdr:colOff>
      <xdr:row>56</xdr:row>
      <xdr:rowOff>163692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72914"/>
          <a:ext cx="838200" cy="9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163692</xdr:rowOff>
    </xdr:from>
    <xdr:to>
      <xdr:col>81</xdr:col>
      <xdr:colOff>50800</xdr:colOff>
      <xdr:row>57</xdr:row>
      <xdr:rowOff>1008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64892"/>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1008</xdr:rowOff>
    </xdr:from>
    <xdr:to>
      <xdr:col>76</xdr:col>
      <xdr:colOff>114300</xdr:colOff>
      <xdr:row>57</xdr:row>
      <xdr:rowOff>35169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73658"/>
          <a:ext cx="889000" cy="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50679</xdr:rowOff>
    </xdr:from>
    <xdr:to>
      <xdr:col>71</xdr:col>
      <xdr:colOff>177800</xdr:colOff>
      <xdr:row>57</xdr:row>
      <xdr:rowOff>35169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308979"/>
          <a:ext cx="889000" cy="49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20914</xdr:rowOff>
    </xdr:from>
    <xdr:to>
      <xdr:col>85</xdr:col>
      <xdr:colOff>177800</xdr:colOff>
      <xdr:row>56</xdr:row>
      <xdr:rowOff>122514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43791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112892</xdr:rowOff>
    </xdr:from>
    <xdr:to>
      <xdr:col>81</xdr:col>
      <xdr:colOff>101600</xdr:colOff>
      <xdr:row>57</xdr:row>
      <xdr:rowOff>43042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34169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0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121658</xdr:rowOff>
    </xdr:from>
    <xdr:to>
      <xdr:col>76</xdr:col>
      <xdr:colOff>165100</xdr:colOff>
      <xdr:row>57</xdr:row>
      <xdr:rowOff>51808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42935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155819</xdr:rowOff>
    </xdr:from>
    <xdr:to>
      <xdr:col>72</xdr:col>
      <xdr:colOff>38100</xdr:colOff>
      <xdr:row>57</xdr:row>
      <xdr:rowOff>85969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77096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171329</xdr:rowOff>
    </xdr:from>
    <xdr:to>
      <xdr:col>67</xdr:col>
      <xdr:colOff>101600</xdr:colOff>
      <xdr:row>54</xdr:row>
      <xdr:rowOff>101479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118006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03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41354</xdr:rowOff>
    </xdr:from>
    <xdr:to>
      <xdr:col>85</xdr:col>
      <xdr:colOff>127000</xdr:colOff>
      <xdr:row>79</xdr:row>
      <xdr:rowOff>43991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85904"/>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38413</xdr:rowOff>
    </xdr:from>
    <xdr:to>
      <xdr:col>81</xdr:col>
      <xdr:colOff>50800</xdr:colOff>
      <xdr:row>79</xdr:row>
      <xdr:rowOff>43991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296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38413</xdr:rowOff>
    </xdr:from>
    <xdr:to>
      <xdr:col>76</xdr:col>
      <xdr:colOff>114300</xdr:colOff>
      <xdr:row>79</xdr:row>
      <xdr:rowOff>39415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2963"/>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34232</xdr:rowOff>
    </xdr:from>
    <xdr:to>
      <xdr:col>71</xdr:col>
      <xdr:colOff>177800</xdr:colOff>
      <xdr:row>79</xdr:row>
      <xdr:rowOff>39415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7878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162004</xdr:rowOff>
    </xdr:from>
    <xdr:to>
      <xdr:col>85</xdr:col>
      <xdr:colOff>177800</xdr:colOff>
      <xdr:row>79</xdr:row>
      <xdr:rowOff>92154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164641</xdr:rowOff>
    </xdr:from>
    <xdr:to>
      <xdr:col>81</xdr:col>
      <xdr:colOff>101600</xdr:colOff>
      <xdr:row>79</xdr:row>
      <xdr:rowOff>94791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85918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3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159063</xdr:rowOff>
    </xdr:from>
    <xdr:to>
      <xdr:col>76</xdr:col>
      <xdr:colOff>165100</xdr:colOff>
      <xdr:row>79</xdr:row>
      <xdr:rowOff>89213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80340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160065</xdr:rowOff>
    </xdr:from>
    <xdr:to>
      <xdr:col>72</xdr:col>
      <xdr:colOff>38100</xdr:colOff>
      <xdr:row>79</xdr:row>
      <xdr:rowOff>90215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81342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2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154882</xdr:rowOff>
    </xdr:from>
    <xdr:to>
      <xdr:col>67</xdr:col>
      <xdr:colOff>101600</xdr:colOff>
      <xdr:row>79</xdr:row>
      <xdr:rowOff>85032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76159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170698</xdr:rowOff>
    </xdr:from>
    <xdr:to>
      <xdr:col>85</xdr:col>
      <xdr:colOff>127000</xdr:colOff>
      <xdr:row>95</xdr:row>
      <xdr:rowOff>49730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86998"/>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49730</xdr:rowOff>
    </xdr:from>
    <xdr:to>
      <xdr:col>81</xdr:col>
      <xdr:colOff>50800</xdr:colOff>
      <xdr:row>95</xdr:row>
      <xdr:rowOff>74823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37480"/>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74823</xdr:rowOff>
    </xdr:from>
    <xdr:to>
      <xdr:col>76</xdr:col>
      <xdr:colOff>114300</xdr:colOff>
      <xdr:row>95</xdr:row>
      <xdr:rowOff>87995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62573"/>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87995</xdr:rowOff>
    </xdr:from>
    <xdr:to>
      <xdr:col>71</xdr:col>
      <xdr:colOff>177800</xdr:colOff>
      <xdr:row>95</xdr:row>
      <xdr:rowOff>122051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75745"/>
          <a:ext cx="889000" cy="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119898</xdr:rowOff>
    </xdr:from>
    <xdr:to>
      <xdr:col>85</xdr:col>
      <xdr:colOff>177800</xdr:colOff>
      <xdr:row>95</xdr:row>
      <xdr:rowOff>50048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142775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8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170380</xdr:rowOff>
    </xdr:from>
    <xdr:to>
      <xdr:col>81</xdr:col>
      <xdr:colOff>101600</xdr:colOff>
      <xdr:row>95</xdr:row>
      <xdr:rowOff>100530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117057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6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24023</xdr:rowOff>
    </xdr:from>
    <xdr:to>
      <xdr:col>76</xdr:col>
      <xdr:colOff>165100</xdr:colOff>
      <xdr:row>95</xdr:row>
      <xdr:rowOff>125623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142150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37195</xdr:rowOff>
    </xdr:from>
    <xdr:to>
      <xdr:col>72</xdr:col>
      <xdr:colOff>38100</xdr:colOff>
      <xdr:row>95</xdr:row>
      <xdr:rowOff>138795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155322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0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71251</xdr:rowOff>
    </xdr:from>
    <xdr:to>
      <xdr:col>67</xdr:col>
      <xdr:colOff>101600</xdr:colOff>
      <xdr:row>96</xdr:row>
      <xdr:rowOff>1401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17928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3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55575</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570675"/>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28372</xdr:rowOff>
    </xdr:from>
    <xdr:to>
      <xdr:col>102</xdr:col>
      <xdr:colOff>114300</xdr:colOff>
      <xdr:row>38</xdr:row>
      <xdr:rowOff>55575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5857672"/>
          <a:ext cx="889000" cy="7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140022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65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147566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xdr:rowOff>
    </xdr:from>
    <xdr:to>
      <xdr:col>102</xdr:col>
      <xdr:colOff>165100</xdr:colOff>
      <xdr:row>38</xdr:row>
      <xdr:rowOff>106375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122902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29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149022</xdr:rowOff>
    </xdr:from>
    <xdr:to>
      <xdr:col>98</xdr:col>
      <xdr:colOff>38100</xdr:colOff>
      <xdr:row>34</xdr:row>
      <xdr:rowOff>79172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8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95699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5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383,327</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59,992</a:t>
          </a:r>
          <a:r>
            <a:rPr kumimoji="1" lang="ja-JP" altLang="en-US" sz="1200">
              <a:latin typeface="ＭＳ Ｐゴシック" panose="020B0600070205080204" pitchFamily="50" charset="-128"/>
              <a:ea typeface="ＭＳ Ｐゴシック" panose="020B0600070205080204" pitchFamily="50" charset="-128"/>
            </a:rPr>
            <a:t>円増加している。前年度から繰越事業として行った無線ラジオ中継局建設にかかる経費が増の主な要因となっている。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3,382</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2,333</a:t>
          </a:r>
          <a:r>
            <a:rPr kumimoji="1" lang="ja-JP" altLang="en-US" sz="1200">
              <a:latin typeface="ＭＳ Ｐゴシック" panose="020B0600070205080204" pitchFamily="50" charset="-128"/>
              <a:ea typeface="ＭＳ Ｐゴシック" panose="020B0600070205080204" pitchFamily="50" charset="-128"/>
            </a:rPr>
            <a:t>円上回っている。これは村単独事業である新規雇用奨励金事業における企業への補助金が主な要因となっている。また前年度と比較して</a:t>
          </a:r>
          <a:r>
            <a:rPr kumimoji="1" lang="en-US" altLang="ja-JP" sz="1200">
              <a:latin typeface="ＭＳ Ｐゴシック" panose="020B0600070205080204" pitchFamily="50" charset="-128"/>
              <a:ea typeface="ＭＳ Ｐゴシック" panose="020B0600070205080204" pitchFamily="50" charset="-128"/>
            </a:rPr>
            <a:t>2,253</a:t>
          </a:r>
          <a:r>
            <a:rPr kumimoji="1" lang="ja-JP" altLang="en-US" sz="1200">
              <a:latin typeface="ＭＳ Ｐゴシック" panose="020B0600070205080204" pitchFamily="50" charset="-128"/>
              <a:ea typeface="ＭＳ Ｐゴシック" panose="020B0600070205080204" pitchFamily="50" charset="-128"/>
            </a:rPr>
            <a:t>円減少となった要因は、当該奨励金事業の補助対象期間完了に伴う対象件数の減となっている。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土木費は住民一人当たり</a:t>
          </a:r>
          <a:r>
            <a:rPr kumimoji="1" lang="en-US" altLang="ja-JP" sz="1200">
              <a:latin typeface="ＭＳ Ｐゴシック" panose="020B0600070205080204" pitchFamily="50" charset="-128"/>
              <a:ea typeface="ＭＳ Ｐゴシック" panose="020B0600070205080204" pitchFamily="50" charset="-128"/>
            </a:rPr>
            <a:t>102,627</a:t>
          </a:r>
          <a:r>
            <a:rPr kumimoji="1" lang="ja-JP" altLang="en-US" sz="1200">
              <a:latin typeface="ＭＳ Ｐゴシック" panose="020B0600070205080204" pitchFamily="50" charset="-128"/>
              <a:ea typeface="ＭＳ Ｐゴシック" panose="020B0600070205080204" pitchFamily="50" charset="-128"/>
            </a:rPr>
            <a:t>円で、前年度から</a:t>
          </a:r>
          <a:r>
            <a:rPr kumimoji="1" lang="en-US" altLang="ja-JP" sz="1200">
              <a:latin typeface="ＭＳ Ｐゴシック" panose="020B0600070205080204" pitchFamily="50" charset="-128"/>
              <a:ea typeface="ＭＳ Ｐゴシック" panose="020B0600070205080204" pitchFamily="50" charset="-128"/>
            </a:rPr>
            <a:t>60,246</a:t>
          </a:r>
          <a:r>
            <a:rPr kumimoji="1" lang="ja-JP" altLang="en-US" sz="1200">
              <a:latin typeface="ＭＳ Ｐゴシック" panose="020B0600070205080204" pitchFamily="50" charset="-128"/>
              <a:ea typeface="ＭＳ Ｐゴシック" panose="020B0600070205080204" pitchFamily="50" charset="-128"/>
            </a:rPr>
            <a:t>円減少し、類似団体平均も下回る結果となった。これは国庫補助事業である社会資本整備総合交付金事業における村道舗装改修工事費の減少、村単独事業となる定住促進住宅建設事業が前年度で完了したことが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総務費に次いで額の大きなものが公債費であり、住民一人当たり</a:t>
          </a:r>
          <a:r>
            <a:rPr kumimoji="1" lang="en-US" altLang="ja-JP" sz="1200">
              <a:latin typeface="ＭＳ Ｐゴシック" panose="020B0600070205080204" pitchFamily="50" charset="-128"/>
              <a:ea typeface="ＭＳ Ｐゴシック" panose="020B0600070205080204" pitchFamily="50" charset="-128"/>
            </a:rPr>
            <a:t>240,508</a:t>
          </a:r>
          <a:r>
            <a:rPr kumimoji="1" lang="ja-JP" altLang="en-US" sz="1200">
              <a:latin typeface="ＭＳ Ｐゴシック" panose="020B0600070205080204" pitchFamily="50" charset="-128"/>
              <a:ea typeface="ＭＳ Ｐゴシック" panose="020B0600070205080204" pitchFamily="50" charset="-128"/>
            </a:rPr>
            <a:t>円で、前年度から</a:t>
          </a:r>
          <a:r>
            <a:rPr kumimoji="1" lang="en-US" altLang="ja-JP" sz="1200">
              <a:latin typeface="ＭＳ Ｐゴシック" panose="020B0600070205080204" pitchFamily="50" charset="-128"/>
              <a:ea typeface="ＭＳ Ｐゴシック" panose="020B0600070205080204" pitchFamily="50" charset="-128"/>
            </a:rPr>
            <a:t>15,458</a:t>
          </a:r>
          <a:r>
            <a:rPr kumimoji="1" lang="ja-JP" altLang="en-US" sz="1200">
              <a:latin typeface="ＭＳ Ｐゴシック" panose="020B0600070205080204" pitchFamily="50" charset="-128"/>
              <a:ea typeface="ＭＳ Ｐゴシック" panose="020B0600070205080204" pitchFamily="50" charset="-128"/>
            </a:rPr>
            <a:t>円増加し、類似団体平均を</a:t>
          </a:r>
          <a:r>
            <a:rPr kumimoji="1" lang="en-US" altLang="ja-JP" sz="1200">
              <a:latin typeface="ＭＳ Ｐゴシック" panose="020B0600070205080204" pitchFamily="50" charset="-128"/>
              <a:ea typeface="ＭＳ Ｐゴシック" panose="020B0600070205080204" pitchFamily="50" charset="-128"/>
            </a:rPr>
            <a:t>125,678</a:t>
          </a:r>
          <a:r>
            <a:rPr kumimoji="1" lang="ja-JP" altLang="en-US" sz="1200">
              <a:latin typeface="ＭＳ Ｐゴシック" panose="020B0600070205080204" pitchFamily="50" charset="-128"/>
              <a:ea typeface="ＭＳ Ｐゴシック" panose="020B0600070205080204" pitchFamily="50" charset="-128"/>
            </a:rPr>
            <a:t>円も上回っている。平成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年度に整備した農業用施設や社会教育施設の整備などに充当した地方債の償還が始まったことが主な要因であり、今後も微増していく予定である。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年度からの公債費増加に伴い、取崩しによる減少が続いている。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年度の黒字を最後に赤字が続いている。これは公債費の増加に伴う積立金額の減少に起因するものである。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公債費増加に伴う財政調整基金取崩しによる基金残高の減少と、これによる実質単年度収支の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期連続赤字が続いていることから、地方債の繰上償還などを行い、黒字となるよう努める。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年度まで減少傾向にあったものの、令和元年度は税収の増加などにより標準財政規模比は前年度から</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％の上昇となった。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国民健康保険特別会計（事業勘定）は、過年度における共同事業拠出金の過払金返還金があったことにより、令和元年度の標準財政規模比は</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％の上昇となっている。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各特別会計は、全てで黒字であり赤字は発生していないが、一般会計からの繰出金を最小限にするため、歳出を抑制するとともに、利用料の改定も視野に改善を図る方針である。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3639571</v>
      </c>
      <c r="BO4" s="431"/>
      <c r="BP4" s="431"/>
      <c r="BQ4" s="431"/>
      <c r="BR4" s="431"/>
      <c r="BS4" s="431"/>
      <c r="BT4" s="431"/>
      <c r="BU4" s="432"/>
      <c r="BV4" s="430">
        <v>3554962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3583443</v>
      </c>
      <c r="BO5" s="468"/>
      <c r="BP5" s="468"/>
      <c r="BQ5" s="468"/>
      <c r="BR5" s="468"/>
      <c r="BS5" s="468"/>
      <c r="BT5" s="468"/>
      <c r="BU5" s="469"/>
      <c r="BV5" s="467">
        <v>3517044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101.4</v>
      </c>
      <c r="CU5" s="465"/>
      <c r="CV5" s="465"/>
      <c r="CW5" s="465"/>
      <c r="CX5" s="465"/>
      <c r="CY5" s="465"/>
      <c r="CZ5" s="465"/>
      <c r="DA5" s="466"/>
      <c r="DB5" s="464">
        <v>99.8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56128</v>
      </c>
      <c r="BO6" s="468"/>
      <c r="BP6" s="468"/>
      <c r="BQ6" s="468"/>
      <c r="BR6" s="468"/>
      <c r="BS6" s="468"/>
      <c r="BT6" s="468"/>
      <c r="BU6" s="469"/>
      <c r="BV6" s="467">
        <v>37918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104</v>
      </c>
      <c r="CU6" s="505"/>
      <c r="CV6" s="505"/>
      <c r="CW6" s="505"/>
      <c r="CX6" s="505"/>
      <c r="CY6" s="505"/>
      <c r="CZ6" s="505"/>
      <c r="DA6" s="506"/>
      <c r="DB6" s="504">
        <v>103.4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180</v>
      </c>
      <c r="BO7" s="468"/>
      <c r="BP7" s="468"/>
      <c r="BQ7" s="468"/>
      <c r="BR7" s="468"/>
      <c r="BS7" s="468"/>
      <c r="BT7" s="468"/>
      <c r="BU7" s="469"/>
      <c r="BV7" s="467">
        <v>11444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1961719</v>
      </c>
      <c r="CU7" s="468"/>
      <c r="CV7" s="468"/>
      <c r="CW7" s="468"/>
      <c r="CX7" s="468"/>
      <c r="CY7" s="468"/>
      <c r="CZ7" s="468"/>
      <c r="DA7" s="469"/>
      <c r="DB7" s="467">
        <v>1936181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55948</v>
      </c>
      <c r="BO8" s="468"/>
      <c r="BP8" s="468"/>
      <c r="BQ8" s="468"/>
      <c r="BR8" s="468"/>
      <c r="BS8" s="468"/>
      <c r="BT8" s="468"/>
      <c r="BU8" s="469"/>
      <c r="BV8" s="467">
        <v>26474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2610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29474</v>
      </c>
      <c r="BO9" s="468"/>
      <c r="BP9" s="468"/>
      <c r="BQ9" s="468"/>
      <c r="BR9" s="468"/>
      <c r="BS9" s="468"/>
      <c r="BT9" s="468"/>
      <c r="BU9" s="469"/>
      <c r="BV9" s="467">
        <v>-4201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21.5</v>
      </c>
      <c r="CU9" s="465"/>
      <c r="CV9" s="465"/>
      <c r="CW9" s="465"/>
      <c r="CX9" s="465"/>
      <c r="CY9" s="465"/>
      <c r="CZ9" s="465"/>
      <c r="DA9" s="466"/>
      <c r="DB9" s="464">
        <v>20.6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2872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426000</v>
      </c>
      <c r="BO10" s="468"/>
      <c r="BP10" s="468"/>
      <c r="BQ10" s="468"/>
      <c r="BR10" s="468"/>
      <c r="BS10" s="468"/>
      <c r="BT10" s="468"/>
      <c r="BU10" s="469"/>
      <c r="BV10" s="467">
        <v>377000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2515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93</v>
      </c>
      <c r="AV12" s="500"/>
      <c r="AW12" s="500"/>
      <c r="AX12" s="500"/>
      <c r="AY12" s="501" t="s">
        <v>136</v>
      </c>
      <c r="AZ12" s="502"/>
      <c r="BA12" s="502"/>
      <c r="BB12" s="502"/>
      <c r="BC12" s="502"/>
      <c r="BD12" s="502"/>
      <c r="BE12" s="502"/>
      <c r="BF12" s="502"/>
      <c r="BG12" s="502"/>
      <c r="BH12" s="502"/>
      <c r="BI12" s="502"/>
      <c r="BJ12" s="502"/>
      <c r="BK12" s="502"/>
      <c r="BL12" s="502"/>
      <c r="BM12" s="503"/>
      <c r="BN12" s="467">
        <v>514000</v>
      </c>
      <c r="BO12" s="468"/>
      <c r="BP12" s="468"/>
      <c r="BQ12" s="468"/>
      <c r="BR12" s="468"/>
      <c r="BS12" s="468"/>
      <c r="BT12" s="468"/>
      <c r="BU12" s="469"/>
      <c r="BV12" s="467">
        <v>485000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2476</v>
      </c>
      <c r="S13" s="552"/>
      <c r="T13" s="552"/>
      <c r="U13" s="552"/>
      <c r="V13" s="553"/>
      <c r="W13" s="483" t="s">
        <v>139</v>
      </c>
      <c r="X13" s="484"/>
      <c r="Y13" s="484"/>
      <c r="Z13" s="484"/>
      <c r="AA13" s="484"/>
      <c r="AB13" s="474"/>
      <c r="AC13" s="518">
        <v>197</v>
      </c>
      <c r="AD13" s="519"/>
      <c r="AE13" s="519"/>
      <c r="AF13" s="519"/>
      <c r="AG13" s="561"/>
      <c r="AH13" s="518">
        <v>238</v>
      </c>
      <c r="AI13" s="519"/>
      <c r="AJ13" s="519"/>
      <c r="AK13" s="519"/>
      <c r="AL13" s="520"/>
      <c r="AM13" s="496" t="s">
        <v>140</v>
      </c>
      <c r="AN13" s="497"/>
      <c r="AO13" s="497"/>
      <c r="AP13" s="497"/>
      <c r="AQ13" s="497"/>
      <c r="AR13" s="497"/>
      <c r="AS13" s="497"/>
      <c r="AT13" s="498"/>
      <c r="AU13" s="499" t="s">
        <v>126</v>
      </c>
      <c r="AV13" s="500"/>
      <c r="AW13" s="500"/>
      <c r="AX13" s="500"/>
      <c r="AY13" s="501" t="s">
        <v>141</v>
      </c>
      <c r="AZ13" s="502"/>
      <c r="BA13" s="502"/>
      <c r="BB13" s="502"/>
      <c r="BC13" s="502"/>
      <c r="BD13" s="502"/>
      <c r="BE13" s="502"/>
      <c r="BF13" s="502"/>
      <c r="BG13" s="502"/>
      <c r="BH13" s="502"/>
      <c r="BI13" s="502"/>
      <c r="BJ13" s="502"/>
      <c r="BK13" s="502"/>
      <c r="BL13" s="502"/>
      <c r="BM13" s="503"/>
      <c r="BN13" s="467">
        <v>-58526</v>
      </c>
      <c r="BO13" s="468"/>
      <c r="BP13" s="468"/>
      <c r="BQ13" s="468"/>
      <c r="BR13" s="468"/>
      <c r="BS13" s="468"/>
      <c r="BT13" s="468"/>
      <c r="BU13" s="469"/>
      <c r="BV13" s="467">
        <v>-112201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13.6</v>
      </c>
      <c r="CU13" s="465"/>
      <c r="CV13" s="465"/>
      <c r="CW13" s="465"/>
      <c r="CX13" s="465"/>
      <c r="CY13" s="465"/>
      <c r="CZ13" s="465"/>
      <c r="DA13" s="466"/>
      <c r="DB13" s="464">
        <v>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2559</v>
      </c>
      <c r="S14" s="552"/>
      <c r="T14" s="552"/>
      <c r="U14" s="552"/>
      <c r="V14" s="553"/>
      <c r="W14" s="457"/>
      <c r="X14" s="458"/>
      <c r="Y14" s="458"/>
      <c r="Z14" s="458"/>
      <c r="AA14" s="458"/>
      <c r="AB14" s="447"/>
      <c r="AC14" s="554">
        <v>14.9</v>
      </c>
      <c r="AD14" s="555"/>
      <c r="AE14" s="555"/>
      <c r="AF14" s="555"/>
      <c r="AG14" s="556"/>
      <c r="AH14" s="554">
        <v>16.5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37.200000000000003</v>
      </c>
      <c r="CU14" s="566"/>
      <c r="CV14" s="566"/>
      <c r="CW14" s="566"/>
      <c r="CX14" s="566"/>
      <c r="CY14" s="566"/>
      <c r="CZ14" s="566"/>
      <c r="DA14" s="567"/>
      <c r="DB14" s="565">
        <v>27.5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2551</v>
      </c>
      <c r="S15" s="552"/>
      <c r="T15" s="552"/>
      <c r="U15" s="552"/>
      <c r="V15" s="553"/>
      <c r="W15" s="483" t="s">
        <v>146</v>
      </c>
      <c r="X15" s="484"/>
      <c r="Y15" s="484"/>
      <c r="Z15" s="484"/>
      <c r="AA15" s="484"/>
      <c r="AB15" s="474"/>
      <c r="AC15" s="518">
        <v>441</v>
      </c>
      <c r="AD15" s="519"/>
      <c r="AE15" s="519"/>
      <c r="AF15" s="519"/>
      <c r="AG15" s="561"/>
      <c r="AH15" s="518">
        <v>534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225680</v>
      </c>
      <c r="BO15" s="431"/>
      <c r="BP15" s="431"/>
      <c r="BQ15" s="431"/>
      <c r="BR15" s="431"/>
      <c r="BS15" s="431"/>
      <c r="BT15" s="431"/>
      <c r="BU15" s="432"/>
      <c r="BV15" s="430">
        <v>215585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33.5</v>
      </c>
      <c r="AD16" s="555"/>
      <c r="AE16" s="555"/>
      <c r="AF16" s="555"/>
      <c r="AG16" s="556"/>
      <c r="AH16" s="554">
        <v>37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1863078</v>
      </c>
      <c r="BO16" s="468"/>
      <c r="BP16" s="468"/>
      <c r="BQ16" s="468"/>
      <c r="BR16" s="468"/>
      <c r="BS16" s="468"/>
      <c r="BT16" s="468"/>
      <c r="BU16" s="469"/>
      <c r="BV16" s="467">
        <v>1819463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680</v>
      </c>
      <c r="AD17" s="519"/>
      <c r="AE17" s="519"/>
      <c r="AF17" s="519"/>
      <c r="AG17" s="561"/>
      <c r="AH17" s="518">
        <v>671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276747</v>
      </c>
      <c r="BO17" s="468"/>
      <c r="BP17" s="468"/>
      <c r="BQ17" s="468"/>
      <c r="BR17" s="468"/>
      <c r="BS17" s="468"/>
      <c r="BT17" s="468"/>
      <c r="BU17" s="469"/>
      <c r="BV17" s="467">
        <v>264078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203.69</v>
      </c>
      <c r="M18" s="583"/>
      <c r="N18" s="583"/>
      <c r="O18" s="583"/>
      <c r="P18" s="583"/>
      <c r="Q18" s="583"/>
      <c r="R18" s="584"/>
      <c r="S18" s="584"/>
      <c r="T18" s="584"/>
      <c r="U18" s="584"/>
      <c r="V18" s="585"/>
      <c r="W18" s="485"/>
      <c r="X18" s="486"/>
      <c r="Y18" s="486"/>
      <c r="Z18" s="486"/>
      <c r="AA18" s="486"/>
      <c r="AB18" s="477"/>
      <c r="AC18" s="586">
        <v>51.6</v>
      </c>
      <c r="AD18" s="587"/>
      <c r="AE18" s="587"/>
      <c r="AF18" s="587"/>
      <c r="AG18" s="588"/>
      <c r="AH18" s="586">
        <v>46.5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2035836</v>
      </c>
      <c r="BO18" s="468"/>
      <c r="BP18" s="468"/>
      <c r="BQ18" s="468"/>
      <c r="BR18" s="468"/>
      <c r="BS18" s="468"/>
      <c r="BT18" s="468"/>
      <c r="BU18" s="469"/>
      <c r="BV18" s="467">
        <v>1970128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2807765</v>
      </c>
      <c r="BO19" s="468"/>
      <c r="BP19" s="468"/>
      <c r="BQ19" s="468"/>
      <c r="BR19" s="468"/>
      <c r="BS19" s="468"/>
      <c r="BT19" s="468"/>
      <c r="BU19" s="469"/>
      <c r="BV19" s="467">
        <v>2800356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809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5096004</v>
      </c>
      <c r="BO23" s="468"/>
      <c r="BP23" s="468"/>
      <c r="BQ23" s="468"/>
      <c r="BR23" s="468"/>
      <c r="BS23" s="468"/>
      <c r="BT23" s="468"/>
      <c r="BU23" s="469"/>
      <c r="BV23" s="467">
        <v>5373587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7300</v>
      </c>
      <c r="R24" s="519"/>
      <c r="S24" s="519"/>
      <c r="T24" s="519"/>
      <c r="U24" s="519"/>
      <c r="V24" s="561"/>
      <c r="W24" s="620"/>
      <c r="X24" s="608"/>
      <c r="Y24" s="609"/>
      <c r="Z24" s="517" t="s">
        <v>170</v>
      </c>
      <c r="AA24" s="497"/>
      <c r="AB24" s="497"/>
      <c r="AC24" s="497"/>
      <c r="AD24" s="497"/>
      <c r="AE24" s="497"/>
      <c r="AF24" s="497"/>
      <c r="AG24" s="498"/>
      <c r="AH24" s="518">
        <v>44</v>
      </c>
      <c r="AI24" s="519"/>
      <c r="AJ24" s="519"/>
      <c r="AK24" s="519"/>
      <c r="AL24" s="561"/>
      <c r="AM24" s="518">
        <v>131516</v>
      </c>
      <c r="AN24" s="519"/>
      <c r="AO24" s="519"/>
      <c r="AP24" s="519"/>
      <c r="AQ24" s="519"/>
      <c r="AR24" s="561"/>
      <c r="AS24" s="518">
        <v>2989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4226346</v>
      </c>
      <c r="BO24" s="468"/>
      <c r="BP24" s="468"/>
      <c r="BQ24" s="468"/>
      <c r="BR24" s="468"/>
      <c r="BS24" s="468"/>
      <c r="BT24" s="468"/>
      <c r="BU24" s="469"/>
      <c r="BV24" s="467">
        <v>4449959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5600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130</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1967</v>
      </c>
      <c r="BO25" s="431"/>
      <c r="BP25" s="431"/>
      <c r="BQ25" s="431"/>
      <c r="BR25" s="431"/>
      <c r="BS25" s="431"/>
      <c r="BT25" s="431"/>
      <c r="BU25" s="432"/>
      <c r="BV25" s="430">
        <v>3742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5130</v>
      </c>
      <c r="R26" s="519"/>
      <c r="S26" s="519"/>
      <c r="T26" s="519"/>
      <c r="U26" s="519"/>
      <c r="V26" s="561"/>
      <c r="W26" s="620"/>
      <c r="X26" s="608"/>
      <c r="Y26" s="609"/>
      <c r="Z26" s="517" t="s">
        <v>178</v>
      </c>
      <c r="AA26" s="630"/>
      <c r="AB26" s="630"/>
      <c r="AC26" s="630"/>
      <c r="AD26" s="630"/>
      <c r="AE26" s="630"/>
      <c r="AF26" s="630"/>
      <c r="AG26" s="631"/>
      <c r="AH26" s="518">
        <v>7</v>
      </c>
      <c r="AI26" s="519"/>
      <c r="AJ26" s="519"/>
      <c r="AK26" s="519"/>
      <c r="AL26" s="561"/>
      <c r="AM26" s="518">
        <v>18578</v>
      </c>
      <c r="AN26" s="519"/>
      <c r="AO26" s="519"/>
      <c r="AP26" s="519"/>
      <c r="AQ26" s="519"/>
      <c r="AR26" s="561"/>
      <c r="AS26" s="518">
        <v>2654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2550</v>
      </c>
      <c r="R27" s="519"/>
      <c r="S27" s="519"/>
      <c r="T27" s="519"/>
      <c r="U27" s="519"/>
      <c r="V27" s="561"/>
      <c r="W27" s="620"/>
      <c r="X27" s="608"/>
      <c r="Y27" s="609"/>
      <c r="Z27" s="517" t="s">
        <v>181</v>
      </c>
      <c r="AA27" s="497"/>
      <c r="AB27" s="497"/>
      <c r="AC27" s="497"/>
      <c r="AD27" s="497"/>
      <c r="AE27" s="497"/>
      <c r="AF27" s="497"/>
      <c r="AG27" s="498"/>
      <c r="AH27" s="518" t="s">
        <v>129</v>
      </c>
      <c r="AI27" s="519"/>
      <c r="AJ27" s="519"/>
      <c r="AK27" s="519"/>
      <c r="AL27" s="561"/>
      <c r="AM27" s="518" t="s">
        <v>174</v>
      </c>
      <c r="AN27" s="519"/>
      <c r="AO27" s="519"/>
      <c r="AP27" s="519"/>
      <c r="AQ27" s="519"/>
      <c r="AR27" s="561"/>
      <c r="AS27" s="518" t="s">
        <v>174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35000</v>
      </c>
      <c r="BO27" s="644"/>
      <c r="BP27" s="644"/>
      <c r="BQ27" s="644"/>
      <c r="BR27" s="644"/>
      <c r="BS27" s="644"/>
      <c r="BT27" s="644"/>
      <c r="BU27" s="645"/>
      <c r="BV27" s="643">
        <v>34000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2210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129</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1288000</v>
      </c>
      <c r="BO28" s="431"/>
      <c r="BP28" s="431"/>
      <c r="BQ28" s="431"/>
      <c r="BR28" s="431"/>
      <c r="BS28" s="431"/>
      <c r="BT28" s="431"/>
      <c r="BU28" s="432"/>
      <c r="BV28" s="430">
        <v>1376000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8</v>
      </c>
      <c r="M29" s="519"/>
      <c r="N29" s="519"/>
      <c r="O29" s="519"/>
      <c r="P29" s="561"/>
      <c r="Q29" s="518">
        <v>2110</v>
      </c>
      <c r="R29" s="519"/>
      <c r="S29" s="519"/>
      <c r="T29" s="519"/>
      <c r="U29" s="519"/>
      <c r="V29" s="561"/>
      <c r="W29" s="621"/>
      <c r="X29" s="622"/>
      <c r="Y29" s="623"/>
      <c r="Z29" s="517" t="s">
        <v>187</v>
      </c>
      <c r="AA29" s="497"/>
      <c r="AB29" s="497"/>
      <c r="AC29" s="497"/>
      <c r="AD29" s="497"/>
      <c r="AE29" s="497"/>
      <c r="AF29" s="497"/>
      <c r="AG29" s="498"/>
      <c r="AH29" s="518">
        <v>44</v>
      </c>
      <c r="AI29" s="519"/>
      <c r="AJ29" s="519"/>
      <c r="AK29" s="519"/>
      <c r="AL29" s="561"/>
      <c r="AM29" s="518">
        <v>131516</v>
      </c>
      <c r="AN29" s="519"/>
      <c r="AO29" s="519"/>
      <c r="AP29" s="519"/>
      <c r="AQ29" s="519"/>
      <c r="AR29" s="561"/>
      <c r="AS29" s="518">
        <v>2989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165000</v>
      </c>
      <c r="BO29" s="468"/>
      <c r="BP29" s="468"/>
      <c r="BQ29" s="468"/>
      <c r="BR29" s="468"/>
      <c r="BS29" s="468"/>
      <c r="BT29" s="468"/>
      <c r="BU29" s="469"/>
      <c r="BV29" s="467">
        <v>164000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116030</v>
      </c>
      <c r="BO30" s="644"/>
      <c r="BP30" s="644"/>
      <c r="BQ30" s="644"/>
      <c r="BR30" s="644"/>
      <c r="BS30" s="644"/>
      <c r="BT30" s="644"/>
      <c r="BU30" s="645"/>
      <c r="BV30" s="643">
        <v>106218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湯沢雄勝広域市町村圏組合(一般会計)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秋田栗駒リゾート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秋田県市町村総合事務組合(一般会計)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栗駒開発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秋田県市町村総合事務組合(交通災害共済事業等特別会計)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栗駒ハイランド</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秋田県市町村会館管理組合(一般会計)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介護保険特別会計（介護サービス事業勘定）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秋田県後期高齢者医療広域連合(一般会計)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秋田県後期高齢者医療広域連合(後期高齢者医療特別会計)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秋田県町村電算システム共同事業組合（一般会計）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湯沢雄勝広域市町村圏組合(湯沢雄勝ふるさと市町村圏基金特別会計)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Gouzb6gsPvb3o1Eo9TP8bCttdH0CfA68JGWsosjm37XU3SnjC5oyEGmvNk3yn0Kr/xgIGJAW4rJjAj7jwvKWQ==" saltValue="5756YJJRZ3BH9keONpQt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7.05</v>
      </c>
      <c r="G34" s="33">
        <v>5.38</v>
      </c>
      <c r="H34" s="33">
        <v>1.57</v>
      </c>
      <c r="I34" s="33">
        <v>1.27</v>
      </c>
      <c r="J34" s="34">
        <v>2.85</v>
      </c>
      <c r="K34" s="22"/>
      <c r="L34" s="22"/>
      <c r="M34" s="22"/>
      <c r="N34" s="22"/>
      <c r="O34" s="22"/>
      <c r="P34" s="22"/>
    </row>
    <row r="35" spans="1:16" ht="39" customHeight="1" x14ac:dyDescent="0.15">
      <c r="A35" s="22"/>
      <c r="B35" s="35"/>
      <c r="C35" s="1242" t="s">
        <v>568</v>
      </c>
      <c r="D35" s="1243"/>
      <c r="E35" s="1244"/>
      <c r="F35" s="36">
        <v>0.86</v>
      </c>
      <c r="G35" s="37">
        <v>1.04</v>
      </c>
      <c r="H35" s="37">
        <v>0.13</v>
      </c>
      <c r="I35" s="37">
        <v>0.03</v>
      </c>
      <c r="J35" s="38">
        <v>0.48</v>
      </c>
      <c r="K35" s="22"/>
      <c r="L35" s="22"/>
      <c r="M35" s="22"/>
      <c r="N35" s="22"/>
      <c r="O35" s="22"/>
      <c r="P35" s="22"/>
    </row>
    <row r="36" spans="1:16" ht="39" customHeight="1" x14ac:dyDescent="0.15">
      <c r="A36" s="22"/>
      <c r="B36" s="35"/>
      <c r="C36" s="1242" t="s">
        <v>569</v>
      </c>
      <c r="D36" s="1243"/>
      <c r="E36" s="1244"/>
      <c r="F36" s="36" t="s">
        <v>517</v>
      </c>
      <c r="G36" s="37" t="s">
        <v>517</v>
      </c>
      <c r="H36" s="37" t="s">
        <v>517</v>
      </c>
      <c r="I36" s="37">
        <v>0.2</v>
      </c>
      <c r="J36" s="38">
        <v>0.22</v>
      </c>
      <c r="K36" s="22"/>
      <c r="L36" s="22"/>
      <c r="M36" s="22"/>
      <c r="N36" s="22"/>
      <c r="O36" s="22"/>
      <c r="P36" s="22"/>
    </row>
    <row r="37" spans="1:16" ht="39" customHeight="1" x14ac:dyDescent="0.15">
      <c r="A37" s="22"/>
      <c r="B37" s="35"/>
      <c r="C37" s="1242" t="s">
        <v>570</v>
      </c>
      <c r="D37" s="1243"/>
      <c r="E37" s="1244"/>
      <c r="F37" s="36">
        <v>0.05</v>
      </c>
      <c r="G37" s="37">
        <v>0.03</v>
      </c>
      <c r="H37" s="37">
        <v>0.02</v>
      </c>
      <c r="I37" s="37">
        <v>0</v>
      </c>
      <c r="J37" s="38">
        <v>0.14000000000000001</v>
      </c>
      <c r="K37" s="22"/>
      <c r="L37" s="22"/>
      <c r="M37" s="22"/>
      <c r="N37" s="22"/>
      <c r="O37" s="22"/>
      <c r="P37" s="22"/>
    </row>
    <row r="38" spans="1:16" ht="39" customHeight="1" x14ac:dyDescent="0.15">
      <c r="A38" s="22"/>
      <c r="B38" s="35"/>
      <c r="C38" s="1242" t="s">
        <v>571</v>
      </c>
      <c r="D38" s="1243"/>
      <c r="E38" s="1244"/>
      <c r="F38" s="36" t="s">
        <v>517</v>
      </c>
      <c r="G38" s="37" t="s">
        <v>517</v>
      </c>
      <c r="H38" s="37" t="s">
        <v>517</v>
      </c>
      <c r="I38" s="37">
        <v>0.08</v>
      </c>
      <c r="J38" s="38">
        <v>0.08</v>
      </c>
      <c r="K38" s="22"/>
      <c r="L38" s="22"/>
      <c r="M38" s="22"/>
      <c r="N38" s="22"/>
      <c r="O38" s="22"/>
      <c r="P38" s="22"/>
    </row>
    <row r="39" spans="1:16" ht="39" customHeight="1" x14ac:dyDescent="0.15">
      <c r="A39" s="22"/>
      <c r="B39" s="35"/>
      <c r="C39" s="1242" t="s">
        <v>572</v>
      </c>
      <c r="D39" s="1243"/>
      <c r="E39" s="1244"/>
      <c r="F39" s="36">
        <v>0.05</v>
      </c>
      <c r="G39" s="37">
        <v>0.05</v>
      </c>
      <c r="H39" s="37">
        <v>0.08</v>
      </c>
      <c r="I39" s="37">
        <v>0.05</v>
      </c>
      <c r="J39" s="38">
        <v>7.0000000000000007E-2</v>
      </c>
      <c r="K39" s="22"/>
      <c r="L39" s="22"/>
      <c r="M39" s="22"/>
      <c r="N39" s="22"/>
      <c r="O39" s="22"/>
      <c r="P39" s="22"/>
    </row>
    <row r="40" spans="1:16" ht="39" customHeight="1" x14ac:dyDescent="0.15">
      <c r="A40" s="22"/>
      <c r="B40" s="35"/>
      <c r="C40" s="1242" t="s">
        <v>573</v>
      </c>
      <c r="D40" s="1243"/>
      <c r="E40" s="1244"/>
      <c r="F40" s="36">
        <v>0.01</v>
      </c>
      <c r="G40" s="37">
        <v>0.03</v>
      </c>
      <c r="H40" s="37">
        <v>0.06</v>
      </c>
      <c r="I40" s="37">
        <v>0.06</v>
      </c>
      <c r="J40" s="38">
        <v>0.06</v>
      </c>
      <c r="K40" s="22"/>
      <c r="L40" s="22"/>
      <c r="M40" s="22"/>
      <c r="N40" s="22"/>
      <c r="O40" s="22"/>
      <c r="P40" s="22"/>
    </row>
    <row r="41" spans="1:16" ht="39" customHeight="1" x14ac:dyDescent="0.15">
      <c r="A41" s="22"/>
      <c r="B41" s="35"/>
      <c r="C41" s="1242" t="s">
        <v>574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575</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576</v>
      </c>
      <c r="D43" s="1246"/>
      <c r="E43" s="1247"/>
      <c r="F43" s="41">
        <v>0.36</v>
      </c>
      <c r="G43" s="42">
        <v>0.27</v>
      </c>
      <c r="H43" s="42">
        <v>0.28000000000000003</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cbmxInavcd4GV2SEszPYtXra3lv8NjscURPEG2f0k/c4Q9Ahn8mQ2Gr+K4vDQqTSupd+lKnAgcJFzutRznX5Q==" saltValue="oteE9ssOpSS66ZtmtYjg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540</v>
      </c>
      <c r="L45" s="60">
        <v>561</v>
      </c>
      <c r="M45" s="60">
        <v>566</v>
      </c>
      <c r="N45" s="60">
        <v>576</v>
      </c>
      <c r="O45" s="61">
        <v>605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67</v>
      </c>
      <c r="L48" s="64">
        <v>71</v>
      </c>
      <c r="M48" s="64">
        <v>80</v>
      </c>
      <c r="N48" s="64">
        <v>105</v>
      </c>
      <c r="O48" s="65">
        <v>110</v>
      </c>
      <c r="P48" s="48"/>
      <c r="Q48" s="48"/>
      <c r="R48" s="48"/>
      <c r="S48" s="48"/>
      <c r="T48" s="48"/>
      <c r="U48" s="48"/>
    </row>
    <row r="49" spans="1:21" ht="30.75" customHeight="1" x14ac:dyDescent="0.15">
      <c r="A49" s="48"/>
      <c r="B49" s="1252"/>
      <c r="C49" s="1253"/>
      <c r="D49" s="62"/>
      <c r="E49" s="1258" t="s">
        <v>16</v>
      </c>
      <c r="F49" s="1258"/>
      <c r="G49" s="1258"/>
      <c r="H49" s="1258"/>
      <c r="I49" s="1258"/>
      <c r="J49" s="1259"/>
      <c r="K49" s="63">
        <v>6</v>
      </c>
      <c r="L49" s="64">
        <v>6</v>
      </c>
      <c r="M49" s="64">
        <v>7</v>
      </c>
      <c r="N49" s="64">
        <v>7</v>
      </c>
      <c r="O49" s="65">
        <v>7</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v>3</v>
      </c>
      <c r="M50" s="64">
        <v>3</v>
      </c>
      <c r="N50" s="64">
        <v>2</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1</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464</v>
      </c>
      <c r="L52" s="64">
        <v>489</v>
      </c>
      <c r="M52" s="64">
        <v>472</v>
      </c>
      <c r="N52" s="64">
        <v>491</v>
      </c>
      <c r="O52" s="65">
        <v>506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152</v>
      </c>
      <c r="L53" s="69">
        <v>153</v>
      </c>
      <c r="M53" s="69">
        <v>184</v>
      </c>
      <c r="N53" s="69">
        <v>199</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599</v>
      </c>
      <c r="L57" s="84" t="s">
        <v>599</v>
      </c>
      <c r="M57" s="84" t="s">
        <v>599</v>
      </c>
      <c r="N57" s="84" t="s">
        <v>599</v>
      </c>
      <c r="O57" s="85" t="s">
        <v>599</v>
      </c>
    </row>
    <row r="58" spans="1:21" ht="31.5" customHeight="1" thickBot="1" x14ac:dyDescent="0.2">
      <c r="B58" s="1268"/>
      <c r="C58" s="1269"/>
      <c r="D58" s="1273" t="s">
        <v>27</v>
      </c>
      <c r="E58" s="1274"/>
      <c r="F58" s="1274"/>
      <c r="G58" s="1274"/>
      <c r="H58" s="1274"/>
      <c r="I58" s="1274"/>
      <c r="J58" s="1275"/>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awBh3dTEJr6mlAQoRDccExdAP7cP7evzg3oWM93bjLOteosqp7rvXfshuqu9qTP0S6tKeNCf+1pw53SU5Qv9w==" saltValue="fL+5zcC7MMWX2IYw3V/F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5648</v>
      </c>
      <c r="J41" s="104">
        <v>5746</v>
      </c>
      <c r="K41" s="104">
        <v>5592</v>
      </c>
      <c r="L41" s="104">
        <v>5374</v>
      </c>
      <c r="M41" s="105">
        <v>5096</v>
      </c>
    </row>
    <row r="42" spans="2:13" ht="27.75" customHeight="1" x14ac:dyDescent="0.15">
      <c r="B42" s="1278"/>
      <c r="C42" s="1279"/>
      <c r="D42" s="106"/>
      <c r="E42" s="1284" t="s">
        <v>32</v>
      </c>
      <c r="F42" s="1284"/>
      <c r="G42" s="1284"/>
      <c r="H42" s="1285"/>
      <c r="I42" s="107" t="s">
        <v>517</v>
      </c>
      <c r="J42" s="108" t="s">
        <v>517</v>
      </c>
      <c r="K42" s="108" t="s">
        <v>517</v>
      </c>
      <c r="L42" s="108" t="s">
        <v>517</v>
      </c>
      <c r="M42" s="109" t="s">
        <v>517</v>
      </c>
    </row>
    <row r="43" spans="2:13" ht="27.75" customHeight="1" x14ac:dyDescent="0.15">
      <c r="B43" s="1278"/>
      <c r="C43" s="1279"/>
      <c r="D43" s="106"/>
      <c r="E43" s="1284" t="s">
        <v>33</v>
      </c>
      <c r="F43" s="1284"/>
      <c r="G43" s="1284"/>
      <c r="H43" s="1285"/>
      <c r="I43" s="107">
        <v>1079</v>
      </c>
      <c r="J43" s="108">
        <v>1419</v>
      </c>
      <c r="K43" s="108">
        <v>1520</v>
      </c>
      <c r="L43" s="108">
        <v>1667</v>
      </c>
      <c r="M43" s="109">
        <v>1757</v>
      </c>
    </row>
    <row r="44" spans="2:13" ht="27.75" customHeight="1" x14ac:dyDescent="0.15">
      <c r="B44" s="1278"/>
      <c r="C44" s="1279"/>
      <c r="D44" s="106"/>
      <c r="E44" s="1284" t="s">
        <v>34</v>
      </c>
      <c r="F44" s="1284"/>
      <c r="G44" s="1284"/>
      <c r="H44" s="1285"/>
      <c r="I44" s="107">
        <v>60</v>
      </c>
      <c r="J44" s="108">
        <v>59</v>
      </c>
      <c r="K44" s="108">
        <v>52</v>
      </c>
      <c r="L44" s="108">
        <v>64</v>
      </c>
      <c r="M44" s="109">
        <v>67</v>
      </c>
    </row>
    <row r="45" spans="2:13" ht="27.75" customHeight="1" x14ac:dyDescent="0.15">
      <c r="B45" s="1278"/>
      <c r="C45" s="1279"/>
      <c r="D45" s="106"/>
      <c r="E45" s="1284" t="s">
        <v>35</v>
      </c>
      <c r="F45" s="1284"/>
      <c r="G45" s="1284"/>
      <c r="H45" s="1285"/>
      <c r="I45" s="107">
        <v>241</v>
      </c>
      <c r="J45" s="108">
        <v>238</v>
      </c>
      <c r="K45" s="108">
        <v>275</v>
      </c>
      <c r="L45" s="108">
        <v>305</v>
      </c>
      <c r="M45" s="109">
        <v>340</v>
      </c>
    </row>
    <row r="46" spans="2:13" ht="27.75" customHeight="1" x14ac:dyDescent="0.15">
      <c r="B46" s="1278"/>
      <c r="C46" s="1279"/>
      <c r="D46" s="110"/>
      <c r="E46" s="1284" t="s">
        <v>36</v>
      </c>
      <c r="F46" s="1284"/>
      <c r="G46" s="1284"/>
      <c r="H46" s="1285"/>
      <c r="I46" s="107" t="s">
        <v>517</v>
      </c>
      <c r="J46" s="108">
        <v>17</v>
      </c>
      <c r="K46" s="108">
        <v>28</v>
      </c>
      <c r="L46" s="108">
        <v>45</v>
      </c>
      <c r="M46" s="109">
        <v>72</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1987</v>
      </c>
      <c r="J50" s="108">
        <v>1966</v>
      </c>
      <c r="K50" s="108">
        <v>1871</v>
      </c>
      <c r="L50" s="108">
        <v>1762</v>
      </c>
      <c r="M50" s="109">
        <v>1685</v>
      </c>
    </row>
    <row r="51" spans="2:13" ht="27.75" customHeight="1" x14ac:dyDescent="0.15">
      <c r="B51" s="1278"/>
      <c r="C51" s="1279"/>
      <c r="D51" s="106"/>
      <c r="E51" s="1284" t="s">
        <v>42</v>
      </c>
      <c r="F51" s="1284"/>
      <c r="G51" s="1284"/>
      <c r="H51" s="1285"/>
      <c r="I51" s="107">
        <v>0</v>
      </c>
      <c r="J51" s="108" t="s">
        <v>517</v>
      </c>
      <c r="K51" s="108" t="s">
        <v>517</v>
      </c>
      <c r="L51" s="108" t="s">
        <v>517</v>
      </c>
      <c r="M51" s="109" t="s">
        <v>517</v>
      </c>
    </row>
    <row r="52" spans="2:13" ht="27.75" customHeight="1" x14ac:dyDescent="0.15">
      <c r="B52" s="1280"/>
      <c r="C52" s="1281"/>
      <c r="D52" s="106"/>
      <c r="E52" s="1284" t="s">
        <v>43</v>
      </c>
      <c r="F52" s="1284"/>
      <c r="G52" s="1284"/>
      <c r="H52" s="1285"/>
      <c r="I52" s="107">
        <v>5289</v>
      </c>
      <c r="J52" s="108">
        <v>5528</v>
      </c>
      <c r="K52" s="108">
        <v>5536</v>
      </c>
      <c r="L52" s="108">
        <v>5294</v>
      </c>
      <c r="M52" s="109">
        <v>5104</v>
      </c>
    </row>
    <row r="53" spans="2:13" ht="27.75" customHeight="1" thickBot="1" x14ac:dyDescent="0.2">
      <c r="B53" s="1291" t="s">
        <v>44</v>
      </c>
      <c r="C53" s="1292"/>
      <c r="D53" s="113"/>
      <c r="E53" s="1293" t="s">
        <v>45</v>
      </c>
      <c r="F53" s="1293"/>
      <c r="G53" s="1293"/>
      <c r="H53" s="1294"/>
      <c r="I53" s="114">
        <v>-248</v>
      </c>
      <c r="J53" s="115">
        <v>-16</v>
      </c>
      <c r="K53" s="115">
        <v>60</v>
      </c>
      <c r="L53" s="115">
        <v>398</v>
      </c>
      <c r="M53" s="116">
        <v>543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MHnVBArFuZyQE1+aCYupubNY2zQ9VnnSTs6ZPlrlO+oCMUgpSHLxQM17xych0XZ/KdOmJ9nMThMb+PCbOqO4Q==" saltValue="b8O3w7i9DqkBhde8ewpn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1484</v>
      </c>
      <c r="G55" s="128">
        <v>1376</v>
      </c>
      <c r="H55" s="129">
        <v>1288</v>
      </c>
    </row>
    <row r="56" spans="2:8" ht="52.5" customHeight="1" x14ac:dyDescent="0.15">
      <c r="B56" s="130"/>
      <c r="C56" s="1305" t="s">
        <v>49</v>
      </c>
      <c r="D56" s="1305"/>
      <c r="E56" s="1306"/>
      <c r="F56" s="131">
        <v>163</v>
      </c>
      <c r="G56" s="131">
        <v>164</v>
      </c>
      <c r="H56" s="132">
        <v>165</v>
      </c>
    </row>
    <row r="57" spans="2:8" ht="53.25" customHeight="1" x14ac:dyDescent="0.15">
      <c r="B57" s="130"/>
      <c r="C57" s="1307" t="s">
        <v>50</v>
      </c>
      <c r="D57" s="1307"/>
      <c r="E57" s="1308"/>
      <c r="F57" s="133">
        <v>99</v>
      </c>
      <c r="G57" s="133">
        <v>106</v>
      </c>
      <c r="H57" s="134">
        <v>116</v>
      </c>
    </row>
    <row r="58" spans="2:8" ht="45.75" customHeight="1" x14ac:dyDescent="0.15">
      <c r="B58" s="135"/>
      <c r="C58" s="1295" t="s">
        <v>596</v>
      </c>
      <c r="D58" s="1296"/>
      <c r="E58" s="1297"/>
      <c r="F58" s="136">
        <v>77</v>
      </c>
      <c r="G58" s="136">
        <v>78</v>
      </c>
      <c r="H58" s="137">
        <v>79</v>
      </c>
    </row>
    <row r="59" spans="2:8" ht="45.75" customHeight="1" x14ac:dyDescent="0.15">
      <c r="B59" s="135"/>
      <c r="C59" s="1295" t="s">
        <v>597</v>
      </c>
      <c r="D59" s="1296"/>
      <c r="E59" s="1297"/>
      <c r="F59" s="136">
        <v>12</v>
      </c>
      <c r="G59" s="136">
        <v>18</v>
      </c>
      <c r="H59" s="137">
        <v>25</v>
      </c>
    </row>
    <row r="60" spans="2:8" ht="45.75" customHeight="1" x14ac:dyDescent="0.15">
      <c r="B60" s="135"/>
      <c r="C60" s="1295" t="s">
        <v>601</v>
      </c>
      <c r="D60" s="1296"/>
      <c r="E60" s="1297"/>
      <c r="F60" s="136">
        <v>10</v>
      </c>
      <c r="G60" s="136">
        <v>10</v>
      </c>
      <c r="H60" s="137">
        <v>10</v>
      </c>
    </row>
    <row r="61" spans="2:8" ht="45.75" customHeight="1" x14ac:dyDescent="0.15">
      <c r="B61" s="135"/>
      <c r="C61" s="1295" t="s">
        <v>598</v>
      </c>
      <c r="D61" s="1296"/>
      <c r="E61" s="1297"/>
      <c r="F61" s="136">
        <v>0</v>
      </c>
      <c r="G61" s="136">
        <v>0</v>
      </c>
      <c r="H61" s="137">
        <v>2</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1746</v>
      </c>
      <c r="G63" s="142">
        <v>1646</v>
      </c>
      <c r="H63" s="143">
        <v>1569</v>
      </c>
    </row>
    <row r="64" spans="2:8" ht="15" customHeight="1" x14ac:dyDescent="0.15"/>
  </sheetData>
  <sheetProtection algorithmName="SHA-512" hashValue="iobwVvI5hbcjFiC5RIdEYqfqDgm8Rj7ZLmINCxjp3OL8m5vJZjTNQuu9yrsDxppacnC3j1BDE4KWt0gQazt2fg==" saltValue="yJ5AlB2a7rPKqZS57vt5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42395-ABEA-47F6-840A-F05516BD2C8F}">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x14ac:dyDescent="0.15">
      <c r="B51" s="387"/>
      <c r="G51" s="1311"/>
      <c r="H51" s="1311"/>
      <c r="I51" s="1325"/>
      <c r="J51" s="1325"/>
      <c r="K51" s="1326"/>
      <c r="L51" s="1326"/>
      <c r="M51" s="1326"/>
      <c r="N51" s="1326"/>
      <c r="AM51" s="394"/>
      <c r="AN51" s="1327" t="s">
        <v>605</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10"/>
      <c r="BQ51" s="1310"/>
      <c r="BR51" s="1310"/>
      <c r="BS51" s="1310"/>
      <c r="BT51" s="1310"/>
      <c r="BU51" s="1310"/>
      <c r="BV51" s="1310"/>
      <c r="BW51" s="1310"/>
      <c r="BX51" s="1310"/>
      <c r="BY51" s="1310"/>
      <c r="BZ51" s="1310"/>
      <c r="CA51" s="1310"/>
      <c r="CB51" s="1310"/>
      <c r="CC51" s="1310"/>
      <c r="CD51" s="1310"/>
      <c r="CE51" s="1310"/>
      <c r="CF51" s="1310">
        <v>4</v>
      </c>
      <c r="CG51" s="1310"/>
      <c r="CH51" s="1310"/>
      <c r="CI51" s="1310"/>
      <c r="CJ51" s="1310"/>
      <c r="CK51" s="1310"/>
      <c r="CL51" s="1310"/>
      <c r="CM51" s="1310"/>
      <c r="CN51" s="1310">
        <v>27.5</v>
      </c>
      <c r="CO51" s="1310"/>
      <c r="CP51" s="1310"/>
      <c r="CQ51" s="1310"/>
      <c r="CR51" s="1310"/>
      <c r="CS51" s="1310"/>
      <c r="CT51" s="1310"/>
      <c r="CU51" s="1310"/>
      <c r="CV51" s="1310">
        <v>37.200000000000003</v>
      </c>
      <c r="CW51" s="1310"/>
      <c r="CX51" s="1310"/>
      <c r="CY51" s="1310"/>
      <c r="CZ51" s="1310"/>
      <c r="DA51" s="1310"/>
      <c r="DB51" s="1310"/>
      <c r="DC51" s="1310"/>
    </row>
    <row r="52" spans="1:109" ht="13.5" x14ac:dyDescent="0.15">
      <c r="B52" s="387"/>
      <c r="G52" s="1311"/>
      <c r="H52" s="1311"/>
      <c r="I52" s="1325"/>
      <c r="J52" s="1325"/>
      <c r="K52" s="1326"/>
      <c r="L52" s="1326"/>
      <c r="M52" s="1326"/>
      <c r="N52" s="1326"/>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11"/>
      <c r="H53" s="1311"/>
      <c r="I53" s="1321"/>
      <c r="J53" s="1321"/>
      <c r="K53" s="1326"/>
      <c r="L53" s="1326"/>
      <c r="M53" s="1326"/>
      <c r="N53" s="1326"/>
      <c r="AM53" s="394"/>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10">
        <v>55.4</v>
      </c>
      <c r="BQ53" s="1310"/>
      <c r="BR53" s="1310"/>
      <c r="BS53" s="1310"/>
      <c r="BT53" s="1310"/>
      <c r="BU53" s="1310"/>
      <c r="BV53" s="1310"/>
      <c r="BW53" s="1310"/>
      <c r="BX53" s="1310">
        <v>64</v>
      </c>
      <c r="BY53" s="1310"/>
      <c r="BZ53" s="1310"/>
      <c r="CA53" s="1310"/>
      <c r="CB53" s="1310"/>
      <c r="CC53" s="1310"/>
      <c r="CD53" s="1310"/>
      <c r="CE53" s="1310"/>
      <c r="CF53" s="1310">
        <v>65.400000000000006</v>
      </c>
      <c r="CG53" s="1310"/>
      <c r="CH53" s="1310"/>
      <c r="CI53" s="1310"/>
      <c r="CJ53" s="1310"/>
      <c r="CK53" s="1310"/>
      <c r="CL53" s="1310"/>
      <c r="CM53" s="1310"/>
      <c r="CN53" s="1310">
        <v>67.099999999999994</v>
      </c>
      <c r="CO53" s="1310"/>
      <c r="CP53" s="1310"/>
      <c r="CQ53" s="1310"/>
      <c r="CR53" s="1310"/>
      <c r="CS53" s="1310"/>
      <c r="CT53" s="1310"/>
      <c r="CU53" s="1310"/>
      <c r="CV53" s="1310">
        <v>69.099999999999994</v>
      </c>
      <c r="CW53" s="1310"/>
      <c r="CX53" s="1310"/>
      <c r="CY53" s="1310"/>
      <c r="CZ53" s="1310"/>
      <c r="DA53" s="1310"/>
      <c r="DB53" s="1310"/>
      <c r="DC53" s="1310"/>
    </row>
    <row r="54" spans="1:109" ht="13.5" x14ac:dyDescent="0.15">
      <c r="A54" s="402"/>
      <c r="B54" s="387"/>
      <c r="G54" s="1311"/>
      <c r="H54" s="1311"/>
      <c r="I54" s="1321"/>
      <c r="J54" s="1321"/>
      <c r="K54" s="1326"/>
      <c r="L54" s="1326"/>
      <c r="M54" s="1326"/>
      <c r="N54" s="1326"/>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1"/>
      <c r="H55" s="1321"/>
      <c r="I55" s="1321"/>
      <c r="J55" s="1321"/>
      <c r="K55" s="1326"/>
      <c r="L55" s="1326"/>
      <c r="M55" s="1326"/>
      <c r="N55" s="1326"/>
      <c r="AN55" s="1309" t="s">
        <v>604</v>
      </c>
      <c r="AO55" s="1309"/>
      <c r="AP55" s="1309"/>
      <c r="AQ55" s="1309"/>
      <c r="AR55" s="1309"/>
      <c r="AS55" s="1309"/>
      <c r="AT55" s="1309"/>
      <c r="AU55" s="1309"/>
      <c r="AV55" s="1309"/>
      <c r="AW55" s="1309"/>
      <c r="AX55" s="1309"/>
      <c r="AY55" s="1309"/>
      <c r="AZ55" s="1309"/>
      <c r="BA55" s="1309"/>
      <c r="BB55" s="1327" t="s">
        <v>603</v>
      </c>
      <c r="BC55" s="1327"/>
      <c r="BD55" s="1327"/>
      <c r="BE55" s="1327"/>
      <c r="BF55" s="1327"/>
      <c r="BG55" s="1327"/>
      <c r="BH55" s="1327"/>
      <c r="BI55" s="1327"/>
      <c r="BJ55" s="1327"/>
      <c r="BK55" s="1327"/>
      <c r="BL55" s="1327"/>
      <c r="BM55" s="1327"/>
      <c r="BN55" s="1327"/>
      <c r="BO55" s="1327"/>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1"/>
      <c r="H57" s="1321"/>
      <c r="I57" s="1328"/>
      <c r="J57" s="1328"/>
      <c r="K57" s="1326"/>
      <c r="L57" s="1326"/>
      <c r="M57" s="1326"/>
      <c r="N57" s="1326"/>
      <c r="AM57" s="386"/>
      <c r="AN57" s="1309"/>
      <c r="AO57" s="1309"/>
      <c r="AP57" s="1309"/>
      <c r="AQ57" s="1309"/>
      <c r="AR57" s="1309"/>
      <c r="AS57" s="1309"/>
      <c r="AT57" s="1309"/>
      <c r="AU57" s="1309"/>
      <c r="AV57" s="1309"/>
      <c r="AW57" s="1309"/>
      <c r="AX57" s="1309"/>
      <c r="AY57" s="1309"/>
      <c r="AZ57" s="1309"/>
      <c r="BA57" s="1309"/>
      <c r="BB57" s="1327" t="s">
        <v>609</v>
      </c>
      <c r="BC57" s="1327"/>
      <c r="BD57" s="1327"/>
      <c r="BE57" s="1327"/>
      <c r="BF57" s="1327"/>
      <c r="BG57" s="1327"/>
      <c r="BH57" s="1327"/>
      <c r="BI57" s="1327"/>
      <c r="BJ57" s="1327"/>
      <c r="BK57" s="1327"/>
      <c r="BL57" s="1327"/>
      <c r="BM57" s="1327"/>
      <c r="BN57" s="1327"/>
      <c r="BO57" s="1327"/>
      <c r="BP57" s="1310">
        <v>55.8</v>
      </c>
      <c r="BQ57" s="1310"/>
      <c r="BR57" s="1310"/>
      <c r="BS57" s="1310"/>
      <c r="BT57" s="1310"/>
      <c r="BU57" s="1310"/>
      <c r="BV57" s="1310"/>
      <c r="BW57" s="1310"/>
      <c r="BX57" s="1310">
        <v>57.5</v>
      </c>
      <c r="BY57" s="1310"/>
      <c r="BZ57" s="1310"/>
      <c r="CA57" s="1310"/>
      <c r="CB57" s="1310"/>
      <c r="CC57" s="1310"/>
      <c r="CD57" s="1310"/>
      <c r="CE57" s="1310"/>
      <c r="CF57" s="1310">
        <v>58.4</v>
      </c>
      <c r="CG57" s="1310"/>
      <c r="CH57" s="1310"/>
      <c r="CI57" s="1310"/>
      <c r="CJ57" s="1310"/>
      <c r="CK57" s="1310"/>
      <c r="CL57" s="1310"/>
      <c r="CM57" s="1310"/>
      <c r="CN57" s="1310">
        <v>61.8</v>
      </c>
      <c r="CO57" s="1310"/>
      <c r="CP57" s="1310"/>
      <c r="CQ57" s="1310"/>
      <c r="CR57" s="1310"/>
      <c r="CS57" s="1310"/>
      <c r="CT57" s="1310"/>
      <c r="CU57" s="1310"/>
      <c r="CV57" s="1310">
        <v>62.3</v>
      </c>
      <c r="CW57" s="1310"/>
      <c r="CX57" s="1310"/>
      <c r="CY57" s="1310"/>
      <c r="CZ57" s="1310"/>
      <c r="DA57" s="1310"/>
      <c r="DB57" s="1310"/>
      <c r="DC57" s="1310"/>
      <c r="DD57" s="413"/>
      <c r="DE57" s="408"/>
    </row>
    <row r="58" spans="1:109" s="402" customFormat="1" ht="13.5" x14ac:dyDescent="0.15">
      <c r="A58" s="386"/>
      <c r="B58" s="408"/>
      <c r="G58" s="1321"/>
      <c r="H58" s="1321"/>
      <c r="I58" s="1328"/>
      <c r="J58" s="1328"/>
      <c r="K58" s="1326"/>
      <c r="L58" s="1326"/>
      <c r="M58" s="1326"/>
      <c r="N58" s="1326"/>
      <c r="AM58" s="386"/>
      <c r="AN58" s="1309"/>
      <c r="AO58" s="1309"/>
      <c r="AP58" s="1309"/>
      <c r="AQ58" s="1309"/>
      <c r="AR58" s="1309"/>
      <c r="AS58" s="1309"/>
      <c r="AT58" s="1309"/>
      <c r="AU58" s="1309"/>
      <c r="AV58" s="1309"/>
      <c r="AW58" s="1309"/>
      <c r="AX58" s="1309"/>
      <c r="AY58" s="1309"/>
      <c r="AZ58" s="1309"/>
      <c r="BA58" s="1309"/>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ht="13.5" x14ac:dyDescent="0.15">
      <c r="B73" s="387"/>
      <c r="G73" s="1311"/>
      <c r="H73" s="1311"/>
      <c r="I73" s="1311"/>
      <c r="J73" s="1311"/>
      <c r="K73" s="1329"/>
      <c r="L73" s="1329"/>
      <c r="M73" s="1329"/>
      <c r="N73" s="1329"/>
      <c r="AM73" s="394"/>
      <c r="AN73" s="1327" t="s">
        <v>605</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v>4</v>
      </c>
      <c r="CG73" s="1310"/>
      <c r="CH73" s="1310"/>
      <c r="CI73" s="1310"/>
      <c r="CJ73" s="1310"/>
      <c r="CK73" s="1310"/>
      <c r="CL73" s="1310"/>
      <c r="CM73" s="1310"/>
      <c r="CN73" s="1310">
        <v>27.5</v>
      </c>
      <c r="CO73" s="1310"/>
      <c r="CP73" s="1310"/>
      <c r="CQ73" s="1310"/>
      <c r="CR73" s="1310"/>
      <c r="CS73" s="1310"/>
      <c r="CT73" s="1310"/>
      <c r="CU73" s="1310"/>
      <c r="CV73" s="1310">
        <v>37.200000000000003</v>
      </c>
      <c r="CW73" s="1310"/>
      <c r="CX73" s="1310"/>
      <c r="CY73" s="1310"/>
      <c r="CZ73" s="1310"/>
      <c r="DA73" s="1310"/>
      <c r="DB73" s="1310"/>
      <c r="DC73" s="1310"/>
    </row>
    <row r="74" spans="2:107" ht="13.5" x14ac:dyDescent="0.15">
      <c r="B74" s="387"/>
      <c r="G74" s="1311"/>
      <c r="H74" s="1311"/>
      <c r="I74" s="1311"/>
      <c r="J74" s="1311"/>
      <c r="K74" s="1329"/>
      <c r="L74" s="1329"/>
      <c r="M74" s="1329"/>
      <c r="N74" s="1329"/>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11"/>
      <c r="H75" s="1311"/>
      <c r="I75" s="1321"/>
      <c r="J75" s="1321"/>
      <c r="K75" s="1326"/>
      <c r="L75" s="1326"/>
      <c r="M75" s="1326"/>
      <c r="N75" s="1326"/>
      <c r="AM75" s="394"/>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10">
        <v>9.3000000000000007</v>
      </c>
      <c r="BQ75" s="1310"/>
      <c r="BR75" s="1310"/>
      <c r="BS75" s="1310"/>
      <c r="BT75" s="1310"/>
      <c r="BU75" s="1310"/>
      <c r="BV75" s="1310"/>
      <c r="BW75" s="1310"/>
      <c r="BX75" s="1310">
        <v>9.8000000000000007</v>
      </c>
      <c r="BY75" s="1310"/>
      <c r="BZ75" s="1310"/>
      <c r="CA75" s="1310"/>
      <c r="CB75" s="1310"/>
      <c r="CC75" s="1310"/>
      <c r="CD75" s="1310"/>
      <c r="CE75" s="1310"/>
      <c r="CF75" s="1310">
        <v>10.7</v>
      </c>
      <c r="CG75" s="1310"/>
      <c r="CH75" s="1310"/>
      <c r="CI75" s="1310"/>
      <c r="CJ75" s="1310"/>
      <c r="CK75" s="1310"/>
      <c r="CL75" s="1310"/>
      <c r="CM75" s="1310"/>
      <c r="CN75" s="1310">
        <v>12</v>
      </c>
      <c r="CO75" s="1310"/>
      <c r="CP75" s="1310"/>
      <c r="CQ75" s="1310"/>
      <c r="CR75" s="1310"/>
      <c r="CS75" s="1310"/>
      <c r="CT75" s="1310"/>
      <c r="CU75" s="1310"/>
      <c r="CV75" s="1310">
        <v>13.6</v>
      </c>
      <c r="CW75" s="1310"/>
      <c r="CX75" s="1310"/>
      <c r="CY75" s="1310"/>
      <c r="CZ75" s="1310"/>
      <c r="DA75" s="1310"/>
      <c r="DB75" s="1310"/>
      <c r="DC75" s="1310"/>
    </row>
    <row r="76" spans="2:107" ht="13.5" x14ac:dyDescent="0.15">
      <c r="B76" s="387"/>
      <c r="G76" s="1311"/>
      <c r="H76" s="1311"/>
      <c r="I76" s="1321"/>
      <c r="J76" s="1321"/>
      <c r="K76" s="1326"/>
      <c r="L76" s="1326"/>
      <c r="M76" s="1326"/>
      <c r="N76" s="1326"/>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1"/>
      <c r="H77" s="1321"/>
      <c r="I77" s="1321"/>
      <c r="J77" s="1321"/>
      <c r="K77" s="1329"/>
      <c r="L77" s="1329"/>
      <c r="M77" s="1329"/>
      <c r="N77" s="1329"/>
      <c r="AN77" s="1309" t="s">
        <v>604</v>
      </c>
      <c r="AO77" s="1309"/>
      <c r="AP77" s="1309"/>
      <c r="AQ77" s="1309"/>
      <c r="AR77" s="1309"/>
      <c r="AS77" s="1309"/>
      <c r="AT77" s="1309"/>
      <c r="AU77" s="1309"/>
      <c r="AV77" s="1309"/>
      <c r="AW77" s="1309"/>
      <c r="AX77" s="1309"/>
      <c r="AY77" s="1309"/>
      <c r="AZ77" s="1309"/>
      <c r="BA77" s="1309"/>
      <c r="BB77" s="1327" t="s">
        <v>603</v>
      </c>
      <c r="BC77" s="1327"/>
      <c r="BD77" s="1327"/>
      <c r="BE77" s="1327"/>
      <c r="BF77" s="1327"/>
      <c r="BG77" s="1327"/>
      <c r="BH77" s="1327"/>
      <c r="BI77" s="1327"/>
      <c r="BJ77" s="1327"/>
      <c r="BK77" s="1327"/>
      <c r="BL77" s="1327"/>
      <c r="BM77" s="1327"/>
      <c r="BN77" s="1327"/>
      <c r="BO77" s="1327"/>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1"/>
      <c r="H79" s="1321"/>
      <c r="I79" s="1328"/>
      <c r="J79" s="1328"/>
      <c r="K79" s="1330"/>
      <c r="L79" s="1330"/>
      <c r="M79" s="1330"/>
      <c r="N79" s="1330"/>
      <c r="AN79" s="1309"/>
      <c r="AO79" s="1309"/>
      <c r="AP79" s="1309"/>
      <c r="AQ79" s="1309"/>
      <c r="AR79" s="1309"/>
      <c r="AS79" s="1309"/>
      <c r="AT79" s="1309"/>
      <c r="AU79" s="1309"/>
      <c r="AV79" s="1309"/>
      <c r="AW79" s="1309"/>
      <c r="AX79" s="1309"/>
      <c r="AY79" s="1309"/>
      <c r="AZ79" s="1309"/>
      <c r="BA79" s="1309"/>
      <c r="BB79" s="1327" t="s">
        <v>602</v>
      </c>
      <c r="BC79" s="1327"/>
      <c r="BD79" s="1327"/>
      <c r="BE79" s="1327"/>
      <c r="BF79" s="1327"/>
      <c r="BG79" s="1327"/>
      <c r="BH79" s="1327"/>
      <c r="BI79" s="1327"/>
      <c r="BJ79" s="1327"/>
      <c r="BK79" s="1327"/>
      <c r="BL79" s="1327"/>
      <c r="BM79" s="1327"/>
      <c r="BN79" s="1327"/>
      <c r="BO79" s="1327"/>
      <c r="BP79" s="1310">
        <v>7.2</v>
      </c>
      <c r="BQ79" s="1310"/>
      <c r="BR79" s="1310"/>
      <c r="BS79" s="1310"/>
      <c r="BT79" s="1310"/>
      <c r="BU79" s="1310"/>
      <c r="BV79" s="1310"/>
      <c r="BW79" s="1310"/>
      <c r="BX79" s="1310">
        <v>6</v>
      </c>
      <c r="BY79" s="1310"/>
      <c r="BZ79" s="1310"/>
      <c r="CA79" s="1310"/>
      <c r="CB79" s="1310"/>
      <c r="CC79" s="1310"/>
      <c r="CD79" s="1310"/>
      <c r="CE79" s="1310"/>
      <c r="CF79" s="1310">
        <v>5.6</v>
      </c>
      <c r="CG79" s="1310"/>
      <c r="CH79" s="1310"/>
      <c r="CI79" s="1310"/>
      <c r="CJ79" s="1310"/>
      <c r="CK79" s="1310"/>
      <c r="CL79" s="1310"/>
      <c r="CM79" s="1310"/>
      <c r="CN79" s="1310">
        <v>5.3</v>
      </c>
      <c r="CO79" s="1310"/>
      <c r="CP79" s="1310"/>
      <c r="CQ79" s="1310"/>
      <c r="CR79" s="1310"/>
      <c r="CS79" s="1310"/>
      <c r="CT79" s="1310"/>
      <c r="CU79" s="1310"/>
      <c r="CV79" s="1310">
        <v>5.8</v>
      </c>
      <c r="CW79" s="1310"/>
      <c r="CX79" s="1310"/>
      <c r="CY79" s="1310"/>
      <c r="CZ79" s="1310"/>
      <c r="DA79" s="1310"/>
      <c r="DB79" s="1310"/>
      <c r="DC79" s="1310"/>
    </row>
    <row r="80" spans="2:107" ht="13.5" x14ac:dyDescent="0.15">
      <c r="B80" s="387"/>
      <c r="G80" s="1321"/>
      <c r="H80" s="1321"/>
      <c r="I80" s="1328"/>
      <c r="J80" s="1328"/>
      <c r="K80" s="1330"/>
      <c r="L80" s="1330"/>
      <c r="M80" s="1330"/>
      <c r="N80" s="1330"/>
      <c r="AN80" s="1309"/>
      <c r="AO80" s="1309"/>
      <c r="AP80" s="1309"/>
      <c r="AQ80" s="1309"/>
      <c r="AR80" s="1309"/>
      <c r="AS80" s="1309"/>
      <c r="AT80" s="1309"/>
      <c r="AU80" s="1309"/>
      <c r="AV80" s="1309"/>
      <c r="AW80" s="1309"/>
      <c r="AX80" s="1309"/>
      <c r="AY80" s="1309"/>
      <c r="AZ80" s="1309"/>
      <c r="BA80" s="1309"/>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8crExY5oPKAnqh7GDfQ2SsgAgLUoa7OX4g05o17Wn80qiuSLhZhM1cgMJeJZe9MhCdkochdRBqVuJxOloOm4Yg==" saltValue="RyFjZl2j/y9KdlUhCGdMb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31A8-BD4B-459C-AF08-6F89F10D0CF5}">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gWPHoBSrSoeuk8GX36FzIqfpousZTOgLa7RaxXP8dUW+l0ZoS/YLLN+/iIh4MWJpr4JLd7V0+0dd+x75OFHVlA==" saltValue="vFZOMxz5akNan1WrXuuN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441AF-79CE-4359-822E-4696BED7FC4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P9JIp7Ri+9QSUT68jojOofCAMpRM/dyTYvjunnhTEC7VOy9F0vk3lsjW4gznwxLOmCD5hlGtF1wqVGJ/sHyIw==" saltValue="NoN9+g0QKBQlJXN6Md8m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536702</v>
      </c>
      <c r="E3" s="162"/>
      <c r="F3" s="163">
        <v>245039</v>
      </c>
      <c r="G3" s="164"/>
      <c r="H3" s="165"/>
    </row>
    <row r="4" spans="1:8" x14ac:dyDescent="0.15">
      <c r="A4" s="166"/>
      <c r="B4" s="167"/>
      <c r="C4" s="168"/>
      <c r="D4" s="169">
        <v>506016</v>
      </c>
      <c r="E4" s="170"/>
      <c r="F4" s="171">
        <v>108922</v>
      </c>
      <c r="G4" s="172"/>
      <c r="H4" s="173"/>
    </row>
    <row r="5" spans="1:8" x14ac:dyDescent="0.15">
      <c r="A5" s="154" t="s">
        <v>551</v>
      </c>
      <c r="B5" s="159"/>
      <c r="C5" s="160"/>
      <c r="D5" s="161">
        <v>296582</v>
      </c>
      <c r="E5" s="162"/>
      <c r="F5" s="163">
        <v>237994</v>
      </c>
      <c r="G5" s="164"/>
      <c r="H5" s="165"/>
    </row>
    <row r="6" spans="1:8" x14ac:dyDescent="0.15">
      <c r="A6" s="166"/>
      <c r="B6" s="167"/>
      <c r="C6" s="168"/>
      <c r="D6" s="169">
        <v>271169</v>
      </c>
      <c r="E6" s="170"/>
      <c r="F6" s="171">
        <v>110361</v>
      </c>
      <c r="G6" s="172"/>
      <c r="H6" s="173"/>
    </row>
    <row r="7" spans="1:8" x14ac:dyDescent="0.15">
      <c r="A7" s="154" t="s">
        <v>552</v>
      </c>
      <c r="B7" s="159"/>
      <c r="C7" s="160"/>
      <c r="D7" s="161">
        <v>271356</v>
      </c>
      <c r="E7" s="162"/>
      <c r="F7" s="163">
        <v>267911</v>
      </c>
      <c r="G7" s="164"/>
      <c r="H7" s="165"/>
    </row>
    <row r="8" spans="1:8" x14ac:dyDescent="0.15">
      <c r="A8" s="166"/>
      <c r="B8" s="167"/>
      <c r="C8" s="168"/>
      <c r="D8" s="169">
        <v>204769</v>
      </c>
      <c r="E8" s="170"/>
      <c r="F8" s="171">
        <v>106425</v>
      </c>
      <c r="G8" s="172"/>
      <c r="H8" s="173"/>
    </row>
    <row r="9" spans="1:8" x14ac:dyDescent="0.15">
      <c r="A9" s="154" t="s">
        <v>553</v>
      </c>
      <c r="B9" s="159"/>
      <c r="C9" s="160"/>
      <c r="D9" s="161">
        <v>204106</v>
      </c>
      <c r="E9" s="162"/>
      <c r="F9" s="163">
        <v>228215</v>
      </c>
      <c r="G9" s="164"/>
      <c r="H9" s="165"/>
    </row>
    <row r="10" spans="1:8" x14ac:dyDescent="0.15">
      <c r="A10" s="166"/>
      <c r="B10" s="167"/>
      <c r="C10" s="168"/>
      <c r="D10" s="169">
        <v>142581</v>
      </c>
      <c r="E10" s="170"/>
      <c r="F10" s="171">
        <v>117571</v>
      </c>
      <c r="G10" s="172"/>
      <c r="H10" s="173"/>
    </row>
    <row r="11" spans="1:8" x14ac:dyDescent="0.15">
      <c r="A11" s="154" t="s">
        <v>554</v>
      </c>
      <c r="B11" s="159"/>
      <c r="C11" s="160"/>
      <c r="D11" s="161">
        <v>188311</v>
      </c>
      <c r="E11" s="162"/>
      <c r="F11" s="163">
        <v>264232</v>
      </c>
      <c r="G11" s="164"/>
      <c r="H11" s="165"/>
    </row>
    <row r="12" spans="1:8" x14ac:dyDescent="0.15">
      <c r="A12" s="166"/>
      <c r="B12" s="167"/>
      <c r="C12" s="174"/>
      <c r="D12" s="169">
        <v>88919</v>
      </c>
      <c r="E12" s="170"/>
      <c r="F12" s="171">
        <v>133959</v>
      </c>
      <c r="G12" s="172"/>
      <c r="H12" s="173"/>
    </row>
    <row r="13" spans="1:8" x14ac:dyDescent="0.15">
      <c r="A13" s="154"/>
      <c r="B13" s="159"/>
      <c r="C13" s="175"/>
      <c r="D13" s="176">
        <v>299411</v>
      </c>
      <c r="E13" s="177"/>
      <c r="F13" s="178">
        <v>248678</v>
      </c>
      <c r="G13" s="179"/>
      <c r="H13" s="165"/>
    </row>
    <row r="14" spans="1:8" x14ac:dyDescent="0.15">
      <c r="A14" s="166"/>
      <c r="B14" s="167"/>
      <c r="C14" s="168"/>
      <c r="D14" s="169">
        <v>242691</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7.05</v>
      </c>
      <c r="C19" s="180">
        <f>ROUND(VALUE(SUBSTITUTE(実質収支比率等に係る経年分析!G$48,"▲","-")),2)</f>
        <v>5.38</v>
      </c>
      <c r="D19" s="180">
        <f>ROUND(VALUE(SUBSTITUTE(実質収支比率等に係る経年分析!H$48,"▲","-")),2)</f>
        <v>1.57</v>
      </c>
      <c r="E19" s="180">
        <f>ROUND(VALUE(SUBSTITUTE(実質収支比率等に係る経年分析!I$48,"▲","-")),2)</f>
        <v>1.37</v>
      </c>
      <c r="F19" s="180">
        <f>ROUND(VALUE(SUBSTITUTE(実質収支比率等に係る経年分析!J$48,"▲","-")),2)</f>
        <v>2.85</v>
      </c>
    </row>
    <row r="20" spans="1:11" x14ac:dyDescent="0.15">
      <c r="A20" s="180" t="s">
        <v>55</v>
      </c>
      <c r="B20" s="180">
        <f>ROUND(VALUE(SUBSTITUTE(実質収支比率等に係る経年分析!F$47,"▲","-")),2)</f>
        <v>79.39</v>
      </c>
      <c r="C20" s="180">
        <f>ROUND(VALUE(SUBSTITUTE(実質収支比率等に係る経年分析!G$47,"▲","-")),2)</f>
        <v>83.73</v>
      </c>
      <c r="D20" s="180">
        <f>ROUND(VALUE(SUBSTITUTE(実質収支比率等に係る経年分析!H$47,"▲","-")),2)</f>
        <v>76.14</v>
      </c>
      <c r="E20" s="180">
        <f>ROUND(VALUE(SUBSTITUTE(実質収支比率等に係る経年分析!I$47,"▲","-")),2)</f>
        <v>71.069999999999993</v>
      </c>
      <c r="F20" s="180">
        <f>ROUND(VALUE(SUBSTITUTE(実質収支比率等に係る経年分析!J$47,"▲","-")),2)</f>
        <v>65.66</v>
      </c>
    </row>
    <row r="21" spans="1:11" x14ac:dyDescent="0.15">
      <c r="A21" s="180" t="s">
        <v>56</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-13.92</v>
      </c>
      <c r="E21" s="180">
        <f>IF(ISNUMBER(VALUE(SUBSTITUTE(実質収支比率等に係る経年分析!I$49,"▲","-"))),ROUND(VALUE(SUBSTITUTE(実質収支比率等に係る経年分析!I$49,"▲","-")),2),NA())</f>
        <v>-5.79</v>
      </c>
      <c r="F21" s="180">
        <f>IF(ISNUMBER(VALUE(SUBSTITUTE(実質収支比率等に係る経年分析!J$49,"▲","-"))),ROUND(VALUE(SUBSTITUTE(実質収支比率等に係る経年分析!J$49,"▲","-")),2),NA())</f>
        <v>-2.98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国民健康保険特別会計（直営診療施設勘定）</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464</v>
      </c>
      <c r="E42" s="182"/>
      <c r="F42" s="182"/>
      <c r="G42" s="182">
        <f>'実質公債費比率（分子）の構造'!L$52</f>
        <v>489</v>
      </c>
      <c r="H42" s="182"/>
      <c r="I42" s="182"/>
      <c r="J42" s="182">
        <f>'実質公債費比率（分子）の構造'!M$52</f>
        <v>472</v>
      </c>
      <c r="K42" s="182"/>
      <c r="L42" s="182"/>
      <c r="M42" s="182">
        <f>'実質公債費比率（分子）の構造'!N$52</f>
        <v>491</v>
      </c>
      <c r="N42" s="182"/>
      <c r="O42" s="182"/>
      <c r="P42" s="182">
        <f>'実質公債費比率（分子）の構造'!O$52</f>
        <v>506</v>
      </c>
    </row>
    <row r="43" spans="1:16" x14ac:dyDescent="0.15">
      <c r="A43" s="182" t="s">
        <v>18</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x14ac:dyDescent="0.15">
      <c r="A45" s="182" t="s">
        <v>65</v>
      </c>
      <c r="B45" s="182">
        <f>'実質公債費比率（分子）の構造'!K$49</f>
        <v>6</v>
      </c>
      <c r="C45" s="182"/>
      <c r="D45" s="182"/>
      <c r="E45" s="182">
        <f>'実質公債費比率（分子）の構造'!L$49</f>
        <v>6</v>
      </c>
      <c r="F45" s="182"/>
      <c r="G45" s="182"/>
      <c r="H45" s="182">
        <f>'実質公債費比率（分子）の構造'!M$49</f>
        <v>7</v>
      </c>
      <c r="I45" s="182"/>
      <c r="J45" s="182"/>
      <c r="K45" s="182">
        <f>'実質公債費比率（分子）の構造'!N$49</f>
        <v>7</v>
      </c>
      <c r="L45" s="182"/>
      <c r="M45" s="182"/>
      <c r="N45" s="182">
        <f>'実質公債費比率（分子）の構造'!O$49</f>
        <v>7</v>
      </c>
      <c r="O45" s="182"/>
      <c r="P45" s="182"/>
    </row>
    <row r="46" spans="1:16" x14ac:dyDescent="0.15">
      <c r="A46" s="182" t="s">
        <v>66</v>
      </c>
      <c r="B46" s="182">
        <f>'実質公債費比率（分子）の構造'!K$48</f>
        <v>67</v>
      </c>
      <c r="C46" s="182"/>
      <c r="D46" s="182"/>
      <c r="E46" s="182">
        <f>'実質公債費比率（分子）の構造'!L$48</f>
        <v>71</v>
      </c>
      <c r="F46" s="182"/>
      <c r="G46" s="182"/>
      <c r="H46" s="182">
        <f>'実質公債費比率（分子）の構造'!M$48</f>
        <v>80</v>
      </c>
      <c r="I46" s="182"/>
      <c r="J46" s="182"/>
      <c r="K46" s="182">
        <f>'実質公債費比率（分子）の構造'!N$48</f>
        <v>105</v>
      </c>
      <c r="L46" s="182"/>
      <c r="M46" s="182"/>
      <c r="N46" s="182">
        <f>'実質公債費比率（分子）の構造'!O$48</f>
        <v>110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540</v>
      </c>
      <c r="C49" s="182"/>
      <c r="D49" s="182"/>
      <c r="E49" s="182">
        <f>'実質公債費比率（分子）の構造'!L$45</f>
        <v>561</v>
      </c>
      <c r="F49" s="182"/>
      <c r="G49" s="182"/>
      <c r="H49" s="182">
        <f>'実質公債費比率（分子）の構造'!M$45</f>
        <v>566</v>
      </c>
      <c r="I49" s="182"/>
      <c r="J49" s="182"/>
      <c r="K49" s="182">
        <f>'実質公債費比率（分子）の構造'!N$45</f>
        <v>576</v>
      </c>
      <c r="L49" s="182"/>
      <c r="M49" s="182"/>
      <c r="N49" s="182">
        <f>'実質公債費比率（分子）の構造'!O$45</f>
        <v>605</v>
      </c>
      <c r="O49" s="182"/>
      <c r="P49" s="182"/>
    </row>
    <row r="50" spans="1:16" x14ac:dyDescent="0.15">
      <c r="A50" s="182" t="s">
        <v>70</v>
      </c>
      <c r="B50" s="182" t="e">
        <f>NA()</f>
        <v>#N/A</v>
      </c>
      <c r="C50" s="182">
        <f>IF(ISNUMBER('実質公債費比率（分子）の構造'!K$53),'実質公債費比率（分子）の構造'!K$53,NA())</f>
        <v>152</v>
      </c>
      <c r="D50" s="182" t="e">
        <f>NA()</f>
        <v>#N/A</v>
      </c>
      <c r="E50" s="182" t="e">
        <f>NA()</f>
        <v>#N/A</v>
      </c>
      <c r="F50" s="182">
        <f>IF(ISNUMBER('実質公債費比率（分子）の構造'!L$53),'実質公債費比率（分子）の構造'!L$53,NA())</f>
        <v>153</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217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5289</v>
      </c>
      <c r="E56" s="181"/>
      <c r="F56" s="181"/>
      <c r="G56" s="181">
        <f>'将来負担比率（分子）の構造'!J$52</f>
        <v>5528</v>
      </c>
      <c r="H56" s="181"/>
      <c r="I56" s="181"/>
      <c r="J56" s="181">
        <f>'将来負担比率（分子）の構造'!K$52</f>
        <v>5536</v>
      </c>
      <c r="K56" s="181"/>
      <c r="L56" s="181"/>
      <c r="M56" s="181">
        <f>'将来負担比率（分子）の構造'!L$52</f>
        <v>5294</v>
      </c>
      <c r="N56" s="181"/>
      <c r="O56" s="181"/>
      <c r="P56" s="181">
        <f>'将来負担比率（分子）の構造'!M$52</f>
        <v>5104</v>
      </c>
    </row>
    <row r="57" spans="1:16" x14ac:dyDescent="0.15">
      <c r="A57" s="181" t="s">
        <v>42</v>
      </c>
      <c r="B57" s="181"/>
      <c r="C57" s="181"/>
      <c r="D57" s="181">
        <f>'将来負担比率（分子）の構造'!I$51</f>
        <v>0</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1987</v>
      </c>
      <c r="E58" s="181"/>
      <c r="F58" s="181"/>
      <c r="G58" s="181">
        <f>'将来負担比率（分子）の構造'!J$50</f>
        <v>1966</v>
      </c>
      <c r="H58" s="181"/>
      <c r="I58" s="181"/>
      <c r="J58" s="181">
        <f>'将来負担比率（分子）の構造'!K$50</f>
        <v>1871</v>
      </c>
      <c r="K58" s="181"/>
      <c r="L58" s="181"/>
      <c r="M58" s="181">
        <f>'将来負担比率（分子）の構造'!L$50</f>
        <v>1762</v>
      </c>
      <c r="N58" s="181"/>
      <c r="O58" s="181"/>
      <c r="P58" s="181">
        <f>'将来負担比率（分子）の構造'!M$50</f>
        <v>1685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17</v>
      </c>
      <c r="F61" s="181"/>
      <c r="G61" s="181"/>
      <c r="H61" s="181">
        <f>'将来負担比率（分子）の構造'!K$46</f>
        <v>28</v>
      </c>
      <c r="I61" s="181"/>
      <c r="J61" s="181"/>
      <c r="K61" s="181">
        <f>'将来負担比率（分子）の構造'!L$46</f>
        <v>45</v>
      </c>
      <c r="L61" s="181"/>
      <c r="M61" s="181"/>
      <c r="N61" s="181">
        <f>'将来負担比率（分子）の構造'!M$46</f>
        <v>72</v>
      </c>
      <c r="O61" s="181"/>
      <c r="P61" s="181"/>
    </row>
    <row r="62" spans="1:16" x14ac:dyDescent="0.15">
      <c r="A62" s="181" t="s">
        <v>35</v>
      </c>
      <c r="B62" s="181">
        <f>'将来負担比率（分子）の構造'!I$45</f>
        <v>241</v>
      </c>
      <c r="C62" s="181"/>
      <c r="D62" s="181"/>
      <c r="E62" s="181">
        <f>'将来負担比率（分子）の構造'!J$45</f>
        <v>238</v>
      </c>
      <c r="F62" s="181"/>
      <c r="G62" s="181"/>
      <c r="H62" s="181">
        <f>'将来負担比率（分子）の構造'!K$45</f>
        <v>275</v>
      </c>
      <c r="I62" s="181"/>
      <c r="J62" s="181"/>
      <c r="K62" s="181">
        <f>'将来負担比率（分子）の構造'!L$45</f>
        <v>305</v>
      </c>
      <c r="L62" s="181"/>
      <c r="M62" s="181"/>
      <c r="N62" s="181">
        <f>'将来負担比率（分子）の構造'!M$45</f>
        <v>340</v>
      </c>
      <c r="O62" s="181"/>
      <c r="P62" s="181"/>
    </row>
    <row r="63" spans="1:16" x14ac:dyDescent="0.15">
      <c r="A63" s="181" t="s">
        <v>34</v>
      </c>
      <c r="B63" s="181">
        <f>'将来負担比率（分子）の構造'!I$44</f>
        <v>60</v>
      </c>
      <c r="C63" s="181"/>
      <c r="D63" s="181"/>
      <c r="E63" s="181">
        <f>'将来負担比率（分子）の構造'!J$44</f>
        <v>59</v>
      </c>
      <c r="F63" s="181"/>
      <c r="G63" s="181"/>
      <c r="H63" s="181">
        <f>'将来負担比率（分子）の構造'!K$44</f>
        <v>52</v>
      </c>
      <c r="I63" s="181"/>
      <c r="J63" s="181"/>
      <c r="K63" s="181">
        <f>'将来負担比率（分子）の構造'!L$44</f>
        <v>64</v>
      </c>
      <c r="L63" s="181"/>
      <c r="M63" s="181"/>
      <c r="N63" s="181">
        <f>'将来負担比率（分子）の構造'!M$44</f>
        <v>67</v>
      </c>
      <c r="O63" s="181"/>
      <c r="P63" s="181"/>
    </row>
    <row r="64" spans="1:16" x14ac:dyDescent="0.15">
      <c r="A64" s="181" t="s">
        <v>33</v>
      </c>
      <c r="B64" s="181">
        <f>'将来負担比率（分子）の構造'!I$43</f>
        <v>1079</v>
      </c>
      <c r="C64" s="181"/>
      <c r="D64" s="181"/>
      <c r="E64" s="181">
        <f>'将来負担比率（分子）の構造'!J$43</f>
        <v>1419</v>
      </c>
      <c r="F64" s="181"/>
      <c r="G64" s="181"/>
      <c r="H64" s="181">
        <f>'将来負担比率（分子）の構造'!K$43</f>
        <v>1520</v>
      </c>
      <c r="I64" s="181"/>
      <c r="J64" s="181"/>
      <c r="K64" s="181">
        <f>'将来負担比率（分子）の構造'!L$43</f>
        <v>1667</v>
      </c>
      <c r="L64" s="181"/>
      <c r="M64" s="181"/>
      <c r="N64" s="181">
        <f>'将来負担比率（分子）の構造'!M$43</f>
        <v>1757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5648</v>
      </c>
      <c r="C66" s="181"/>
      <c r="D66" s="181"/>
      <c r="E66" s="181">
        <f>'将来負担比率（分子）の構造'!J$41</f>
        <v>5746</v>
      </c>
      <c r="F66" s="181"/>
      <c r="G66" s="181"/>
      <c r="H66" s="181">
        <f>'将来負担比率（分子）の構造'!K$41</f>
        <v>5592</v>
      </c>
      <c r="I66" s="181"/>
      <c r="J66" s="181"/>
      <c r="K66" s="181">
        <f>'将来負担比率（分子）の構造'!L$41</f>
        <v>5374</v>
      </c>
      <c r="L66" s="181"/>
      <c r="M66" s="181"/>
      <c r="N66" s="181">
        <f>'将来負担比率（分子）の構造'!M$41</f>
        <v>5096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60</v>
      </c>
      <c r="J67" s="181" t="e">
        <f>NA()</f>
        <v>#N/A</v>
      </c>
      <c r="K67" s="181" t="e">
        <f>NA()</f>
        <v>#N/A</v>
      </c>
      <c r="L67" s="181">
        <f>IF(ISNUMBER('将来負担比率（分子）の構造'!L$53), IF('将来負担比率（分子）の構造'!L$53 &lt; 0, 0, '将来負担比率（分子）の構造'!L$53), NA())</f>
        <v>398</v>
      </c>
      <c r="M67" s="181" t="e">
        <f>NA()</f>
        <v>#N/A</v>
      </c>
      <c r="N67" s="181" t="e">
        <f>NA()</f>
        <v>#N/A</v>
      </c>
      <c r="O67" s="181">
        <f>IF(ISNUMBER('将来負担比率（分子）の構造'!M$53), IF('将来負担比率（分子）の構造'!M$53 &lt; 0, 0, '将来負担比率（分子）の構造'!M$53), NA())</f>
        <v>543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1484</v>
      </c>
      <c r="C72" s="185">
        <f>基金残高に係る経年分析!G55</f>
        <v>1376</v>
      </c>
      <c r="D72" s="185">
        <f>基金残高に係る経年分析!H55</f>
        <v>1288</v>
      </c>
    </row>
    <row r="73" spans="1:16" x14ac:dyDescent="0.15">
      <c r="A73" s="184" t="s">
        <v>77</v>
      </c>
      <c r="B73" s="185">
        <f>基金残高に係る経年分析!F56</f>
        <v>163</v>
      </c>
      <c r="C73" s="185">
        <f>基金残高に係る経年分析!G56</f>
        <v>164</v>
      </c>
      <c r="D73" s="185">
        <f>基金残高に係る経年分析!H56</f>
        <v>165</v>
      </c>
    </row>
    <row r="74" spans="1:16" x14ac:dyDescent="0.15">
      <c r="A74" s="184" t="s">
        <v>78</v>
      </c>
      <c r="B74" s="185">
        <f>基金残高に係る経年分析!F57</f>
        <v>99</v>
      </c>
      <c r="C74" s="185">
        <f>基金残高に係る経年分析!G57</f>
        <v>106</v>
      </c>
      <c r="D74" s="185">
        <f>基金残高に係る経年分析!H57</f>
        <v>116</v>
      </c>
    </row>
  </sheetData>
  <sheetProtection algorithmName="SHA-512" hashValue="3/wV6dvtFcNTKGiIUSUofc8u1HrFwUJ/awDgyyZB251W9JCZ0/Mo0tkoe4qXAxqbXZWU+m4nwn4bkd8x3ASu4g==" saltValue="l4ghpAH4hkjndw5PI3td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212111</v>
      </c>
      <c r="S5" s="673"/>
      <c r="T5" s="673"/>
      <c r="U5" s="673"/>
      <c r="V5" s="673"/>
      <c r="W5" s="673"/>
      <c r="X5" s="673"/>
      <c r="Y5" s="674"/>
      <c r="Z5" s="675">
        <v>5.8</v>
      </c>
      <c r="AA5" s="675"/>
      <c r="AB5" s="675"/>
      <c r="AC5" s="675"/>
      <c r="AD5" s="676">
        <v>212111</v>
      </c>
      <c r="AE5" s="676"/>
      <c r="AF5" s="676"/>
      <c r="AG5" s="676"/>
      <c r="AH5" s="676"/>
      <c r="AI5" s="676"/>
      <c r="AJ5" s="676"/>
      <c r="AK5" s="676"/>
      <c r="AL5" s="677">
        <v>10.8</v>
      </c>
      <c r="AM5" s="678"/>
      <c r="AN5" s="678"/>
      <c r="AO5" s="679"/>
      <c r="AP5" s="669" t="s">
        <v>228</v>
      </c>
      <c r="AQ5" s="670"/>
      <c r="AR5" s="670"/>
      <c r="AS5" s="670"/>
      <c r="AT5" s="670"/>
      <c r="AU5" s="670"/>
      <c r="AV5" s="670"/>
      <c r="AW5" s="670"/>
      <c r="AX5" s="670"/>
      <c r="AY5" s="670"/>
      <c r="AZ5" s="670"/>
      <c r="BA5" s="670"/>
      <c r="BB5" s="670"/>
      <c r="BC5" s="670"/>
      <c r="BD5" s="670"/>
      <c r="BE5" s="670"/>
      <c r="BF5" s="671"/>
      <c r="BG5" s="683">
        <v>201043</v>
      </c>
      <c r="BH5" s="684"/>
      <c r="BI5" s="684"/>
      <c r="BJ5" s="684"/>
      <c r="BK5" s="684"/>
      <c r="BL5" s="684"/>
      <c r="BM5" s="684"/>
      <c r="BN5" s="685"/>
      <c r="BO5" s="686">
        <v>94.8</v>
      </c>
      <c r="BP5" s="686"/>
      <c r="BQ5" s="686"/>
      <c r="BR5" s="686"/>
      <c r="BS5" s="687" t="s">
        <v>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35032</v>
      </c>
      <c r="S6" s="684"/>
      <c r="T6" s="684"/>
      <c r="U6" s="684"/>
      <c r="V6" s="684"/>
      <c r="W6" s="684"/>
      <c r="X6" s="684"/>
      <c r="Y6" s="685"/>
      <c r="Z6" s="686">
        <v>1</v>
      </c>
      <c r="AA6" s="686"/>
      <c r="AB6" s="686"/>
      <c r="AC6" s="686"/>
      <c r="AD6" s="687">
        <v>35032</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201043</v>
      </c>
      <c r="BH6" s="684"/>
      <c r="BI6" s="684"/>
      <c r="BJ6" s="684"/>
      <c r="BK6" s="684"/>
      <c r="BL6" s="684"/>
      <c r="BM6" s="684"/>
      <c r="BN6" s="685"/>
      <c r="BO6" s="686">
        <v>94.8</v>
      </c>
      <c r="BP6" s="686"/>
      <c r="BQ6" s="686"/>
      <c r="BR6" s="686"/>
      <c r="BS6" s="687" t="s">
        <v>130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57970</v>
      </c>
      <c r="CS6" s="684"/>
      <c r="CT6" s="684"/>
      <c r="CU6" s="684"/>
      <c r="CV6" s="684"/>
      <c r="CW6" s="684"/>
      <c r="CX6" s="684"/>
      <c r="CY6" s="685"/>
      <c r="CZ6" s="677">
        <v>1.6</v>
      </c>
      <c r="DA6" s="678"/>
      <c r="DB6" s="678"/>
      <c r="DC6" s="697"/>
      <c r="DD6" s="692" t="s">
        <v>235</v>
      </c>
      <c r="DE6" s="684"/>
      <c r="DF6" s="684"/>
      <c r="DG6" s="684"/>
      <c r="DH6" s="684"/>
      <c r="DI6" s="684"/>
      <c r="DJ6" s="684"/>
      <c r="DK6" s="684"/>
      <c r="DL6" s="684"/>
      <c r="DM6" s="684"/>
      <c r="DN6" s="684"/>
      <c r="DO6" s="684"/>
      <c r="DP6" s="685"/>
      <c r="DQ6" s="692">
        <v>57970</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124</v>
      </c>
      <c r="S7" s="684"/>
      <c r="T7" s="684"/>
      <c r="U7" s="684"/>
      <c r="V7" s="684"/>
      <c r="W7" s="684"/>
      <c r="X7" s="684"/>
      <c r="Y7" s="685"/>
      <c r="Z7" s="686">
        <v>0</v>
      </c>
      <c r="AA7" s="686"/>
      <c r="AB7" s="686"/>
      <c r="AC7" s="686"/>
      <c r="AD7" s="687">
        <v>124</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84386</v>
      </c>
      <c r="BH7" s="684"/>
      <c r="BI7" s="684"/>
      <c r="BJ7" s="684"/>
      <c r="BK7" s="684"/>
      <c r="BL7" s="684"/>
      <c r="BM7" s="684"/>
      <c r="BN7" s="685"/>
      <c r="BO7" s="686">
        <v>39.799999999999997</v>
      </c>
      <c r="BP7" s="686"/>
      <c r="BQ7" s="686"/>
      <c r="BR7" s="686"/>
      <c r="BS7" s="687" t="s">
        <v>235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964067</v>
      </c>
      <c r="CS7" s="684"/>
      <c r="CT7" s="684"/>
      <c r="CU7" s="684"/>
      <c r="CV7" s="684"/>
      <c r="CW7" s="684"/>
      <c r="CX7" s="684"/>
      <c r="CY7" s="685"/>
      <c r="CZ7" s="686">
        <v>26.9</v>
      </c>
      <c r="DA7" s="686"/>
      <c r="DB7" s="686"/>
      <c r="DC7" s="686"/>
      <c r="DD7" s="692">
        <v>92981</v>
      </c>
      <c r="DE7" s="684"/>
      <c r="DF7" s="684"/>
      <c r="DG7" s="684"/>
      <c r="DH7" s="684"/>
      <c r="DI7" s="684"/>
      <c r="DJ7" s="684"/>
      <c r="DK7" s="684"/>
      <c r="DL7" s="684"/>
      <c r="DM7" s="684"/>
      <c r="DN7" s="684"/>
      <c r="DO7" s="684"/>
      <c r="DP7" s="685"/>
      <c r="DQ7" s="692">
        <v>829241</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327</v>
      </c>
      <c r="S8" s="684"/>
      <c r="T8" s="684"/>
      <c r="U8" s="684"/>
      <c r="V8" s="684"/>
      <c r="W8" s="684"/>
      <c r="X8" s="684"/>
      <c r="Y8" s="685"/>
      <c r="Z8" s="686">
        <v>0</v>
      </c>
      <c r="AA8" s="686"/>
      <c r="AB8" s="686"/>
      <c r="AC8" s="686"/>
      <c r="AD8" s="687">
        <v>327</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4031</v>
      </c>
      <c r="BH8" s="684"/>
      <c r="BI8" s="684"/>
      <c r="BJ8" s="684"/>
      <c r="BK8" s="684"/>
      <c r="BL8" s="684"/>
      <c r="BM8" s="684"/>
      <c r="BN8" s="685"/>
      <c r="BO8" s="686">
        <v>1.9</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466117</v>
      </c>
      <c r="CS8" s="684"/>
      <c r="CT8" s="684"/>
      <c r="CU8" s="684"/>
      <c r="CV8" s="684"/>
      <c r="CW8" s="684"/>
      <c r="CX8" s="684"/>
      <c r="CY8" s="685"/>
      <c r="CZ8" s="686">
        <v>13</v>
      </c>
      <c r="DA8" s="686"/>
      <c r="DB8" s="686"/>
      <c r="DC8" s="686"/>
      <c r="DD8" s="692" t="s">
        <v>235</v>
      </c>
      <c r="DE8" s="684"/>
      <c r="DF8" s="684"/>
      <c r="DG8" s="684"/>
      <c r="DH8" s="684"/>
      <c r="DI8" s="684"/>
      <c r="DJ8" s="684"/>
      <c r="DK8" s="684"/>
      <c r="DL8" s="684"/>
      <c r="DM8" s="684"/>
      <c r="DN8" s="684"/>
      <c r="DO8" s="684"/>
      <c r="DP8" s="685"/>
      <c r="DQ8" s="692">
        <v>330598</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199</v>
      </c>
      <c r="S9" s="684"/>
      <c r="T9" s="684"/>
      <c r="U9" s="684"/>
      <c r="V9" s="684"/>
      <c r="W9" s="684"/>
      <c r="X9" s="684"/>
      <c r="Y9" s="685"/>
      <c r="Z9" s="686">
        <v>0</v>
      </c>
      <c r="AA9" s="686"/>
      <c r="AB9" s="686"/>
      <c r="AC9" s="686"/>
      <c r="AD9" s="687">
        <v>199</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56466</v>
      </c>
      <c r="BH9" s="684"/>
      <c r="BI9" s="684"/>
      <c r="BJ9" s="684"/>
      <c r="BK9" s="684"/>
      <c r="BL9" s="684"/>
      <c r="BM9" s="684"/>
      <c r="BN9" s="685"/>
      <c r="BO9" s="686">
        <v>26.6</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245389</v>
      </c>
      <c r="CS9" s="684"/>
      <c r="CT9" s="684"/>
      <c r="CU9" s="684"/>
      <c r="CV9" s="684"/>
      <c r="CW9" s="684"/>
      <c r="CX9" s="684"/>
      <c r="CY9" s="685"/>
      <c r="CZ9" s="686">
        <v>6.8</v>
      </c>
      <c r="DA9" s="686"/>
      <c r="DB9" s="686"/>
      <c r="DC9" s="686"/>
      <c r="DD9" s="692" t="s">
        <v>130</v>
      </c>
      <c r="DE9" s="684"/>
      <c r="DF9" s="684"/>
      <c r="DG9" s="684"/>
      <c r="DH9" s="684"/>
      <c r="DI9" s="684"/>
      <c r="DJ9" s="684"/>
      <c r="DK9" s="684"/>
      <c r="DL9" s="684"/>
      <c r="DM9" s="684"/>
      <c r="DN9" s="684"/>
      <c r="DO9" s="684"/>
      <c r="DP9" s="685"/>
      <c r="DQ9" s="692">
        <v>240318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9134</v>
      </c>
      <c r="BH10" s="684"/>
      <c r="BI10" s="684"/>
      <c r="BJ10" s="684"/>
      <c r="BK10" s="684"/>
      <c r="BL10" s="684"/>
      <c r="BM10" s="684"/>
      <c r="BN10" s="685"/>
      <c r="BO10" s="686">
        <v>4.3</v>
      </c>
      <c r="BP10" s="686"/>
      <c r="BQ10" s="686"/>
      <c r="BR10" s="686"/>
      <c r="BS10" s="692" t="s">
        <v>130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8506</v>
      </c>
      <c r="CS10" s="684"/>
      <c r="CT10" s="684"/>
      <c r="CU10" s="684"/>
      <c r="CV10" s="684"/>
      <c r="CW10" s="684"/>
      <c r="CX10" s="684"/>
      <c r="CY10" s="685"/>
      <c r="CZ10" s="686">
        <v>0.2</v>
      </c>
      <c r="DA10" s="686"/>
      <c r="DB10" s="686"/>
      <c r="DC10" s="686"/>
      <c r="DD10" s="692" t="s">
        <v>130</v>
      </c>
      <c r="DE10" s="684"/>
      <c r="DF10" s="684"/>
      <c r="DG10" s="684"/>
      <c r="DH10" s="684"/>
      <c r="DI10" s="684"/>
      <c r="DJ10" s="684"/>
      <c r="DK10" s="684"/>
      <c r="DL10" s="684"/>
      <c r="DM10" s="684"/>
      <c r="DN10" s="684"/>
      <c r="DO10" s="684"/>
      <c r="DP10" s="685"/>
      <c r="DQ10" s="692">
        <v>106</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42891</v>
      </c>
      <c r="S11" s="684"/>
      <c r="T11" s="684"/>
      <c r="U11" s="684"/>
      <c r="V11" s="684"/>
      <c r="W11" s="684"/>
      <c r="X11" s="684"/>
      <c r="Y11" s="685"/>
      <c r="Z11" s="688">
        <v>1.2</v>
      </c>
      <c r="AA11" s="689"/>
      <c r="AB11" s="689"/>
      <c r="AC11" s="701"/>
      <c r="AD11" s="692">
        <v>42891</v>
      </c>
      <c r="AE11" s="684"/>
      <c r="AF11" s="684"/>
      <c r="AG11" s="684"/>
      <c r="AH11" s="684"/>
      <c r="AI11" s="684"/>
      <c r="AJ11" s="684"/>
      <c r="AK11" s="685"/>
      <c r="AL11" s="688">
        <v>2.2000000000000002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14755</v>
      </c>
      <c r="BH11" s="684"/>
      <c r="BI11" s="684"/>
      <c r="BJ11" s="684"/>
      <c r="BK11" s="684"/>
      <c r="BL11" s="684"/>
      <c r="BM11" s="684"/>
      <c r="BN11" s="685"/>
      <c r="BO11" s="686">
        <v>7</v>
      </c>
      <c r="BP11" s="686"/>
      <c r="BQ11" s="686"/>
      <c r="BR11" s="686"/>
      <c r="BS11" s="692" t="s">
        <v>130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258107</v>
      </c>
      <c r="CS11" s="684"/>
      <c r="CT11" s="684"/>
      <c r="CU11" s="684"/>
      <c r="CV11" s="684"/>
      <c r="CW11" s="684"/>
      <c r="CX11" s="684"/>
      <c r="CY11" s="685"/>
      <c r="CZ11" s="686">
        <v>7.2</v>
      </c>
      <c r="DA11" s="686"/>
      <c r="DB11" s="686"/>
      <c r="DC11" s="686"/>
      <c r="DD11" s="692">
        <v>91108</v>
      </c>
      <c r="DE11" s="684"/>
      <c r="DF11" s="684"/>
      <c r="DG11" s="684"/>
      <c r="DH11" s="684"/>
      <c r="DI11" s="684"/>
      <c r="DJ11" s="684"/>
      <c r="DK11" s="684"/>
      <c r="DL11" s="684"/>
      <c r="DM11" s="684"/>
      <c r="DN11" s="684"/>
      <c r="DO11" s="684"/>
      <c r="DP11" s="685"/>
      <c r="DQ11" s="692">
        <v>119180</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235</v>
      </c>
      <c r="AE12" s="687"/>
      <c r="AF12" s="687"/>
      <c r="AG12" s="687"/>
      <c r="AH12" s="687"/>
      <c r="AI12" s="687"/>
      <c r="AJ12" s="687"/>
      <c r="AK12" s="687"/>
      <c r="AL12" s="688" t="s">
        <v>235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88441</v>
      </c>
      <c r="BH12" s="684"/>
      <c r="BI12" s="684"/>
      <c r="BJ12" s="684"/>
      <c r="BK12" s="684"/>
      <c r="BL12" s="684"/>
      <c r="BM12" s="684"/>
      <c r="BN12" s="685"/>
      <c r="BO12" s="686">
        <v>41.7</v>
      </c>
      <c r="BP12" s="686"/>
      <c r="BQ12" s="686"/>
      <c r="BR12" s="686"/>
      <c r="BS12" s="692" t="s">
        <v>130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260439</v>
      </c>
      <c r="CS12" s="684"/>
      <c r="CT12" s="684"/>
      <c r="CU12" s="684"/>
      <c r="CV12" s="684"/>
      <c r="CW12" s="684"/>
      <c r="CX12" s="684"/>
      <c r="CY12" s="685"/>
      <c r="CZ12" s="686">
        <v>7.3</v>
      </c>
      <c r="DA12" s="686"/>
      <c r="DB12" s="686"/>
      <c r="DC12" s="686"/>
      <c r="DD12" s="692">
        <v>85744</v>
      </c>
      <c r="DE12" s="684"/>
      <c r="DF12" s="684"/>
      <c r="DG12" s="684"/>
      <c r="DH12" s="684"/>
      <c r="DI12" s="684"/>
      <c r="DJ12" s="684"/>
      <c r="DK12" s="684"/>
      <c r="DL12" s="684"/>
      <c r="DM12" s="684"/>
      <c r="DN12" s="684"/>
      <c r="DO12" s="684"/>
      <c r="DP12" s="685"/>
      <c r="DQ12" s="692">
        <v>95309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82115</v>
      </c>
      <c r="BH13" s="684"/>
      <c r="BI13" s="684"/>
      <c r="BJ13" s="684"/>
      <c r="BK13" s="684"/>
      <c r="BL13" s="684"/>
      <c r="BM13" s="684"/>
      <c r="BN13" s="685"/>
      <c r="BO13" s="686">
        <v>38.700000000000003</v>
      </c>
      <c r="BP13" s="686"/>
      <c r="BQ13" s="686"/>
      <c r="BR13" s="686"/>
      <c r="BS13" s="692" t="s">
        <v>130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258108</v>
      </c>
      <c r="CS13" s="684"/>
      <c r="CT13" s="684"/>
      <c r="CU13" s="684"/>
      <c r="CV13" s="684"/>
      <c r="CW13" s="684"/>
      <c r="CX13" s="684"/>
      <c r="CY13" s="685"/>
      <c r="CZ13" s="686">
        <v>7.2</v>
      </c>
      <c r="DA13" s="686"/>
      <c r="DB13" s="686"/>
      <c r="DC13" s="686"/>
      <c r="DD13" s="692">
        <v>137130</v>
      </c>
      <c r="DE13" s="684"/>
      <c r="DF13" s="684"/>
      <c r="DG13" s="684"/>
      <c r="DH13" s="684"/>
      <c r="DI13" s="684"/>
      <c r="DJ13" s="684"/>
      <c r="DK13" s="684"/>
      <c r="DL13" s="684"/>
      <c r="DM13" s="684"/>
      <c r="DN13" s="684"/>
      <c r="DO13" s="684"/>
      <c r="DP13" s="685"/>
      <c r="DQ13" s="692">
        <v>135274</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4180</v>
      </c>
      <c r="S14" s="684"/>
      <c r="T14" s="684"/>
      <c r="U14" s="684"/>
      <c r="V14" s="684"/>
      <c r="W14" s="684"/>
      <c r="X14" s="684"/>
      <c r="Y14" s="685"/>
      <c r="Z14" s="686">
        <v>0.1</v>
      </c>
      <c r="AA14" s="686"/>
      <c r="AB14" s="686"/>
      <c r="AC14" s="686"/>
      <c r="AD14" s="687">
        <v>4180</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9402</v>
      </c>
      <c r="BH14" s="684"/>
      <c r="BI14" s="684"/>
      <c r="BJ14" s="684"/>
      <c r="BK14" s="684"/>
      <c r="BL14" s="684"/>
      <c r="BM14" s="684"/>
      <c r="BN14" s="685"/>
      <c r="BO14" s="686">
        <v>4.4000000000000004</v>
      </c>
      <c r="BP14" s="686"/>
      <c r="BQ14" s="686"/>
      <c r="BR14" s="686"/>
      <c r="BS14" s="692" t="s">
        <v>235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134248</v>
      </c>
      <c r="CS14" s="684"/>
      <c r="CT14" s="684"/>
      <c r="CU14" s="684"/>
      <c r="CV14" s="684"/>
      <c r="CW14" s="684"/>
      <c r="CX14" s="684"/>
      <c r="CY14" s="685"/>
      <c r="CZ14" s="686">
        <v>3.7</v>
      </c>
      <c r="DA14" s="686"/>
      <c r="DB14" s="686"/>
      <c r="DC14" s="686"/>
      <c r="DD14" s="692">
        <v>2305</v>
      </c>
      <c r="DE14" s="684"/>
      <c r="DF14" s="684"/>
      <c r="DG14" s="684"/>
      <c r="DH14" s="684"/>
      <c r="DI14" s="684"/>
      <c r="DJ14" s="684"/>
      <c r="DK14" s="684"/>
      <c r="DL14" s="684"/>
      <c r="DM14" s="684"/>
      <c r="DN14" s="684"/>
      <c r="DO14" s="684"/>
      <c r="DP14" s="685"/>
      <c r="DQ14" s="692">
        <v>124932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18814</v>
      </c>
      <c r="BH15" s="684"/>
      <c r="BI15" s="684"/>
      <c r="BJ15" s="684"/>
      <c r="BK15" s="684"/>
      <c r="BL15" s="684"/>
      <c r="BM15" s="684"/>
      <c r="BN15" s="685"/>
      <c r="BO15" s="686">
        <v>8.9</v>
      </c>
      <c r="BP15" s="686"/>
      <c r="BQ15" s="686"/>
      <c r="BR15" s="686"/>
      <c r="BS15" s="692" t="s">
        <v>235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321528</v>
      </c>
      <c r="CS15" s="684"/>
      <c r="CT15" s="684"/>
      <c r="CU15" s="684"/>
      <c r="CV15" s="684"/>
      <c r="CW15" s="684"/>
      <c r="CX15" s="684"/>
      <c r="CY15" s="685"/>
      <c r="CZ15" s="686">
        <v>9</v>
      </c>
      <c r="DA15" s="686"/>
      <c r="DB15" s="686"/>
      <c r="DC15" s="686"/>
      <c r="DD15" s="692">
        <v>64335</v>
      </c>
      <c r="DE15" s="684"/>
      <c r="DF15" s="684"/>
      <c r="DG15" s="684"/>
      <c r="DH15" s="684"/>
      <c r="DI15" s="684"/>
      <c r="DJ15" s="684"/>
      <c r="DK15" s="684"/>
      <c r="DL15" s="684"/>
      <c r="DM15" s="684"/>
      <c r="DN15" s="684"/>
      <c r="DO15" s="684"/>
      <c r="DP15" s="685"/>
      <c r="DQ15" s="692">
        <v>213633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565</v>
      </c>
      <c r="S16" s="684"/>
      <c r="T16" s="684"/>
      <c r="U16" s="684"/>
      <c r="V16" s="684"/>
      <c r="W16" s="684"/>
      <c r="X16" s="684"/>
      <c r="Y16" s="685"/>
      <c r="Z16" s="686">
        <v>0</v>
      </c>
      <c r="AA16" s="686"/>
      <c r="AB16" s="686"/>
      <c r="AC16" s="686"/>
      <c r="AD16" s="687">
        <v>565</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4087</v>
      </c>
      <c r="CS16" s="684"/>
      <c r="CT16" s="684"/>
      <c r="CU16" s="684"/>
      <c r="CV16" s="684"/>
      <c r="CW16" s="684"/>
      <c r="CX16" s="684"/>
      <c r="CY16" s="685"/>
      <c r="CZ16" s="686">
        <v>0.1</v>
      </c>
      <c r="DA16" s="686"/>
      <c r="DB16" s="686"/>
      <c r="DC16" s="686"/>
      <c r="DD16" s="692" t="s">
        <v>130</v>
      </c>
      <c r="DE16" s="684"/>
      <c r="DF16" s="684"/>
      <c r="DG16" s="684"/>
      <c r="DH16" s="684"/>
      <c r="DI16" s="684"/>
      <c r="DJ16" s="684"/>
      <c r="DK16" s="684"/>
      <c r="DL16" s="684"/>
      <c r="DM16" s="684"/>
      <c r="DN16" s="684"/>
      <c r="DO16" s="684"/>
      <c r="DP16" s="685"/>
      <c r="DQ16" s="692">
        <v>199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4478</v>
      </c>
      <c r="S17" s="684"/>
      <c r="T17" s="684"/>
      <c r="U17" s="684"/>
      <c r="V17" s="684"/>
      <c r="W17" s="684"/>
      <c r="X17" s="684"/>
      <c r="Y17" s="685"/>
      <c r="Z17" s="686">
        <v>0.1</v>
      </c>
      <c r="AA17" s="686"/>
      <c r="AB17" s="686"/>
      <c r="AC17" s="686"/>
      <c r="AD17" s="687">
        <v>4478</v>
      </c>
      <c r="AE17" s="687"/>
      <c r="AF17" s="687"/>
      <c r="AG17" s="687"/>
      <c r="AH17" s="687"/>
      <c r="AI17" s="687"/>
      <c r="AJ17" s="687"/>
      <c r="AK17" s="687"/>
      <c r="AL17" s="688">
        <v>0.2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235</v>
      </c>
      <c r="BP17" s="686"/>
      <c r="BQ17" s="686"/>
      <c r="BR17" s="686"/>
      <c r="BS17" s="692" t="s">
        <v>130</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604877</v>
      </c>
      <c r="CS17" s="684"/>
      <c r="CT17" s="684"/>
      <c r="CU17" s="684"/>
      <c r="CV17" s="684"/>
      <c r="CW17" s="684"/>
      <c r="CX17" s="684"/>
      <c r="CY17" s="685"/>
      <c r="CZ17" s="686">
        <v>16.899999999999999</v>
      </c>
      <c r="DA17" s="686"/>
      <c r="DB17" s="686"/>
      <c r="DC17" s="686"/>
      <c r="DD17" s="692" t="s">
        <v>130</v>
      </c>
      <c r="DE17" s="684"/>
      <c r="DF17" s="684"/>
      <c r="DG17" s="684"/>
      <c r="DH17" s="684"/>
      <c r="DI17" s="684"/>
      <c r="DJ17" s="684"/>
      <c r="DK17" s="684"/>
      <c r="DL17" s="684"/>
      <c r="DM17" s="684"/>
      <c r="DN17" s="684"/>
      <c r="DO17" s="684"/>
      <c r="DP17" s="685"/>
      <c r="DQ17" s="692">
        <v>604877</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475</v>
      </c>
      <c r="S18" s="684"/>
      <c r="T18" s="684"/>
      <c r="U18" s="684"/>
      <c r="V18" s="684"/>
      <c r="W18" s="684"/>
      <c r="X18" s="684"/>
      <c r="Y18" s="685"/>
      <c r="Z18" s="686">
        <v>0</v>
      </c>
      <c r="AA18" s="686"/>
      <c r="AB18" s="686"/>
      <c r="AC18" s="686"/>
      <c r="AD18" s="687">
        <v>475</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235</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384</v>
      </c>
      <c r="S19" s="684"/>
      <c r="T19" s="684"/>
      <c r="U19" s="684"/>
      <c r="V19" s="684"/>
      <c r="W19" s="684"/>
      <c r="X19" s="684"/>
      <c r="Y19" s="685"/>
      <c r="Z19" s="686">
        <v>0</v>
      </c>
      <c r="AA19" s="686"/>
      <c r="AB19" s="686"/>
      <c r="AC19" s="686"/>
      <c r="AD19" s="687">
        <v>384</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11068</v>
      </c>
      <c r="BH19" s="684"/>
      <c r="BI19" s="684"/>
      <c r="BJ19" s="684"/>
      <c r="BK19" s="684"/>
      <c r="BL19" s="684"/>
      <c r="BM19" s="684"/>
      <c r="BN19" s="685"/>
      <c r="BO19" s="686">
        <v>5.2</v>
      </c>
      <c r="BP19" s="686"/>
      <c r="BQ19" s="686"/>
      <c r="BR19" s="686"/>
      <c r="BS19" s="692" t="s">
        <v>235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81</v>
      </c>
      <c r="S20" s="684"/>
      <c r="T20" s="684"/>
      <c r="U20" s="684"/>
      <c r="V20" s="684"/>
      <c r="W20" s="684"/>
      <c r="X20" s="684"/>
      <c r="Y20" s="685"/>
      <c r="Z20" s="686">
        <v>0</v>
      </c>
      <c r="AA20" s="686"/>
      <c r="AB20" s="686"/>
      <c r="AC20" s="686"/>
      <c r="AD20" s="687">
        <v>81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11068</v>
      </c>
      <c r="BH20" s="684"/>
      <c r="BI20" s="684"/>
      <c r="BJ20" s="684"/>
      <c r="BK20" s="684"/>
      <c r="BL20" s="684"/>
      <c r="BM20" s="684"/>
      <c r="BN20" s="685"/>
      <c r="BO20" s="686">
        <v>5.2</v>
      </c>
      <c r="BP20" s="686"/>
      <c r="BQ20" s="686"/>
      <c r="BR20" s="686"/>
      <c r="BS20" s="692" t="s">
        <v>235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3583443</v>
      </c>
      <c r="CS20" s="684"/>
      <c r="CT20" s="684"/>
      <c r="CU20" s="684"/>
      <c r="CV20" s="684"/>
      <c r="CW20" s="684"/>
      <c r="CX20" s="684"/>
      <c r="CY20" s="685"/>
      <c r="CZ20" s="686">
        <v>100</v>
      </c>
      <c r="DA20" s="686"/>
      <c r="DB20" s="686"/>
      <c r="DC20" s="686"/>
      <c r="DD20" s="692">
        <v>473603</v>
      </c>
      <c r="DE20" s="684"/>
      <c r="DF20" s="684"/>
      <c r="DG20" s="684"/>
      <c r="DH20" s="684"/>
      <c r="DI20" s="684"/>
      <c r="DJ20" s="684"/>
      <c r="DK20" s="684"/>
      <c r="DL20" s="684"/>
      <c r="DM20" s="684"/>
      <c r="DN20" s="684"/>
      <c r="DO20" s="684"/>
      <c r="DP20" s="685"/>
      <c r="DQ20" s="692">
        <v>2751637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3538</v>
      </c>
      <c r="S21" s="684"/>
      <c r="T21" s="684"/>
      <c r="U21" s="684"/>
      <c r="V21" s="684"/>
      <c r="W21" s="684"/>
      <c r="X21" s="684"/>
      <c r="Y21" s="685"/>
      <c r="Z21" s="686">
        <v>0.1</v>
      </c>
      <c r="AA21" s="686"/>
      <c r="AB21" s="686"/>
      <c r="AC21" s="686"/>
      <c r="AD21" s="687">
        <v>3538</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11068</v>
      </c>
      <c r="BH21" s="684"/>
      <c r="BI21" s="684"/>
      <c r="BJ21" s="684"/>
      <c r="BK21" s="684"/>
      <c r="BL21" s="684"/>
      <c r="BM21" s="684"/>
      <c r="BN21" s="685"/>
      <c r="BO21" s="686">
        <v>5.2</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1872636</v>
      </c>
      <c r="S22" s="684"/>
      <c r="T22" s="684"/>
      <c r="U22" s="684"/>
      <c r="V22" s="684"/>
      <c r="W22" s="684"/>
      <c r="X22" s="684"/>
      <c r="Y22" s="685"/>
      <c r="Z22" s="686">
        <v>51.5</v>
      </c>
      <c r="AA22" s="686"/>
      <c r="AB22" s="686"/>
      <c r="AC22" s="686"/>
      <c r="AD22" s="687">
        <v>1635857</v>
      </c>
      <c r="AE22" s="687"/>
      <c r="AF22" s="687"/>
      <c r="AG22" s="687"/>
      <c r="AH22" s="687"/>
      <c r="AI22" s="687"/>
      <c r="AJ22" s="687"/>
      <c r="AK22" s="687"/>
      <c r="AL22" s="688">
        <v>83.5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1635857</v>
      </c>
      <c r="S23" s="684"/>
      <c r="T23" s="684"/>
      <c r="U23" s="684"/>
      <c r="V23" s="684"/>
      <c r="W23" s="684"/>
      <c r="X23" s="684"/>
      <c r="Y23" s="685"/>
      <c r="Z23" s="686">
        <v>44.9</v>
      </c>
      <c r="AA23" s="686"/>
      <c r="AB23" s="686"/>
      <c r="AC23" s="686"/>
      <c r="AD23" s="687">
        <v>1635857</v>
      </c>
      <c r="AE23" s="687"/>
      <c r="AF23" s="687"/>
      <c r="AG23" s="687"/>
      <c r="AH23" s="687"/>
      <c r="AI23" s="687"/>
      <c r="AJ23" s="687"/>
      <c r="AK23" s="687"/>
      <c r="AL23" s="688">
        <v>83.5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236090</v>
      </c>
      <c r="S24" s="684"/>
      <c r="T24" s="684"/>
      <c r="U24" s="684"/>
      <c r="V24" s="684"/>
      <c r="W24" s="684"/>
      <c r="X24" s="684"/>
      <c r="Y24" s="685"/>
      <c r="Z24" s="686">
        <v>6.5</v>
      </c>
      <c r="AA24" s="686"/>
      <c r="AB24" s="686"/>
      <c r="AC24" s="686"/>
      <c r="AD24" s="687" t="s">
        <v>130</v>
      </c>
      <c r="AE24" s="687"/>
      <c r="AF24" s="687"/>
      <c r="AG24" s="687"/>
      <c r="AH24" s="687"/>
      <c r="AI24" s="687"/>
      <c r="AJ24" s="687"/>
      <c r="AK24" s="687"/>
      <c r="AL24" s="688" t="s">
        <v>235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130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1217133</v>
      </c>
      <c r="CS24" s="673"/>
      <c r="CT24" s="673"/>
      <c r="CU24" s="673"/>
      <c r="CV24" s="673"/>
      <c r="CW24" s="673"/>
      <c r="CX24" s="673"/>
      <c r="CY24" s="674"/>
      <c r="CZ24" s="677">
        <v>34</v>
      </c>
      <c r="DA24" s="678"/>
      <c r="DB24" s="678"/>
      <c r="DC24" s="697"/>
      <c r="DD24" s="722">
        <v>1092087</v>
      </c>
      <c r="DE24" s="673"/>
      <c r="DF24" s="673"/>
      <c r="DG24" s="673"/>
      <c r="DH24" s="673"/>
      <c r="DI24" s="673"/>
      <c r="DJ24" s="673"/>
      <c r="DK24" s="674"/>
      <c r="DL24" s="722">
        <v>1090103</v>
      </c>
      <c r="DM24" s="673"/>
      <c r="DN24" s="673"/>
      <c r="DO24" s="673"/>
      <c r="DP24" s="673"/>
      <c r="DQ24" s="673"/>
      <c r="DR24" s="673"/>
      <c r="DS24" s="673"/>
      <c r="DT24" s="673"/>
      <c r="DU24" s="673"/>
      <c r="DV24" s="674"/>
      <c r="DW24" s="677">
        <v>54.3</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689</v>
      </c>
      <c r="S25" s="684"/>
      <c r="T25" s="684"/>
      <c r="U25" s="684"/>
      <c r="V25" s="684"/>
      <c r="W25" s="684"/>
      <c r="X25" s="684"/>
      <c r="Y25" s="685"/>
      <c r="Z25" s="686">
        <v>0</v>
      </c>
      <c r="AA25" s="686"/>
      <c r="AB25" s="686"/>
      <c r="AC25" s="686"/>
      <c r="AD25" s="687" t="s">
        <v>235</v>
      </c>
      <c r="AE25" s="687"/>
      <c r="AF25" s="687"/>
      <c r="AG25" s="687"/>
      <c r="AH25" s="687"/>
      <c r="AI25" s="687"/>
      <c r="AJ25" s="687"/>
      <c r="AK25" s="687"/>
      <c r="AL25" s="688" t="s">
        <v>130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431843</v>
      </c>
      <c r="CS25" s="719"/>
      <c r="CT25" s="719"/>
      <c r="CU25" s="719"/>
      <c r="CV25" s="719"/>
      <c r="CW25" s="719"/>
      <c r="CX25" s="719"/>
      <c r="CY25" s="720"/>
      <c r="CZ25" s="688">
        <v>12.1</v>
      </c>
      <c r="DA25" s="717"/>
      <c r="DB25" s="717"/>
      <c r="DC25" s="721"/>
      <c r="DD25" s="692">
        <v>397423</v>
      </c>
      <c r="DE25" s="719"/>
      <c r="DF25" s="719"/>
      <c r="DG25" s="719"/>
      <c r="DH25" s="719"/>
      <c r="DI25" s="719"/>
      <c r="DJ25" s="719"/>
      <c r="DK25" s="720"/>
      <c r="DL25" s="692">
        <v>396049</v>
      </c>
      <c r="DM25" s="719"/>
      <c r="DN25" s="719"/>
      <c r="DO25" s="719"/>
      <c r="DP25" s="719"/>
      <c r="DQ25" s="719"/>
      <c r="DR25" s="719"/>
      <c r="DS25" s="719"/>
      <c r="DT25" s="719"/>
      <c r="DU25" s="719"/>
      <c r="DV25" s="720"/>
      <c r="DW25" s="688">
        <v>19.7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2172543</v>
      </c>
      <c r="S26" s="684"/>
      <c r="T26" s="684"/>
      <c r="U26" s="684"/>
      <c r="V26" s="684"/>
      <c r="W26" s="684"/>
      <c r="X26" s="684"/>
      <c r="Y26" s="685"/>
      <c r="Z26" s="686">
        <v>59.7</v>
      </c>
      <c r="AA26" s="686"/>
      <c r="AB26" s="686"/>
      <c r="AC26" s="686"/>
      <c r="AD26" s="687">
        <v>1935764</v>
      </c>
      <c r="AE26" s="687"/>
      <c r="AF26" s="687"/>
      <c r="AG26" s="687"/>
      <c r="AH26" s="687"/>
      <c r="AI26" s="687"/>
      <c r="AJ26" s="687"/>
      <c r="AK26" s="687"/>
      <c r="AL26" s="688">
        <v>98.8</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242996</v>
      </c>
      <c r="CS26" s="684"/>
      <c r="CT26" s="684"/>
      <c r="CU26" s="684"/>
      <c r="CV26" s="684"/>
      <c r="CW26" s="684"/>
      <c r="CX26" s="684"/>
      <c r="CY26" s="685"/>
      <c r="CZ26" s="688">
        <v>6.8</v>
      </c>
      <c r="DA26" s="717"/>
      <c r="DB26" s="717"/>
      <c r="DC26" s="721"/>
      <c r="DD26" s="692">
        <v>215765</v>
      </c>
      <c r="DE26" s="684"/>
      <c r="DF26" s="684"/>
      <c r="DG26" s="684"/>
      <c r="DH26" s="684"/>
      <c r="DI26" s="684"/>
      <c r="DJ26" s="684"/>
      <c r="DK26" s="685"/>
      <c r="DL26" s="692" t="s">
        <v>235</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t="s">
        <v>130</v>
      </c>
      <c r="S27" s="684"/>
      <c r="T27" s="684"/>
      <c r="U27" s="684"/>
      <c r="V27" s="684"/>
      <c r="W27" s="684"/>
      <c r="X27" s="684"/>
      <c r="Y27" s="685"/>
      <c r="Z27" s="686" t="s">
        <v>235</v>
      </c>
      <c r="AA27" s="686"/>
      <c r="AB27" s="686"/>
      <c r="AC27" s="686"/>
      <c r="AD27" s="687" t="s">
        <v>235</v>
      </c>
      <c r="AE27" s="687"/>
      <c r="AF27" s="687"/>
      <c r="AG27" s="687"/>
      <c r="AH27" s="687"/>
      <c r="AI27" s="687"/>
      <c r="AJ27" s="687"/>
      <c r="AK27" s="687"/>
      <c r="AL27" s="688" t="s">
        <v>130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212111</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180413</v>
      </c>
      <c r="CS27" s="719"/>
      <c r="CT27" s="719"/>
      <c r="CU27" s="719"/>
      <c r="CV27" s="719"/>
      <c r="CW27" s="719"/>
      <c r="CX27" s="719"/>
      <c r="CY27" s="720"/>
      <c r="CZ27" s="688">
        <v>5</v>
      </c>
      <c r="DA27" s="717"/>
      <c r="DB27" s="717"/>
      <c r="DC27" s="721"/>
      <c r="DD27" s="692">
        <v>89787</v>
      </c>
      <c r="DE27" s="719"/>
      <c r="DF27" s="719"/>
      <c r="DG27" s="719"/>
      <c r="DH27" s="719"/>
      <c r="DI27" s="719"/>
      <c r="DJ27" s="719"/>
      <c r="DK27" s="720"/>
      <c r="DL27" s="692">
        <v>89177</v>
      </c>
      <c r="DM27" s="719"/>
      <c r="DN27" s="719"/>
      <c r="DO27" s="719"/>
      <c r="DP27" s="719"/>
      <c r="DQ27" s="719"/>
      <c r="DR27" s="719"/>
      <c r="DS27" s="719"/>
      <c r="DT27" s="719"/>
      <c r="DU27" s="719"/>
      <c r="DV27" s="720"/>
      <c r="DW27" s="688">
        <v>4.4000000000000004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18810</v>
      </c>
      <c r="S28" s="684"/>
      <c r="T28" s="684"/>
      <c r="U28" s="684"/>
      <c r="V28" s="684"/>
      <c r="W28" s="684"/>
      <c r="X28" s="684"/>
      <c r="Y28" s="685"/>
      <c r="Z28" s="686">
        <v>0.5</v>
      </c>
      <c r="AA28" s="686"/>
      <c r="AB28" s="686"/>
      <c r="AC28" s="686"/>
      <c r="AD28" s="687" t="s">
        <v>130</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604877</v>
      </c>
      <c r="CS28" s="684"/>
      <c r="CT28" s="684"/>
      <c r="CU28" s="684"/>
      <c r="CV28" s="684"/>
      <c r="CW28" s="684"/>
      <c r="CX28" s="684"/>
      <c r="CY28" s="685"/>
      <c r="CZ28" s="688">
        <v>16.899999999999999</v>
      </c>
      <c r="DA28" s="717"/>
      <c r="DB28" s="717"/>
      <c r="DC28" s="721"/>
      <c r="DD28" s="692">
        <v>604877</v>
      </c>
      <c r="DE28" s="684"/>
      <c r="DF28" s="684"/>
      <c r="DG28" s="684"/>
      <c r="DH28" s="684"/>
      <c r="DI28" s="684"/>
      <c r="DJ28" s="684"/>
      <c r="DK28" s="685"/>
      <c r="DL28" s="692">
        <v>604877</v>
      </c>
      <c r="DM28" s="684"/>
      <c r="DN28" s="684"/>
      <c r="DO28" s="684"/>
      <c r="DP28" s="684"/>
      <c r="DQ28" s="684"/>
      <c r="DR28" s="684"/>
      <c r="DS28" s="684"/>
      <c r="DT28" s="684"/>
      <c r="DU28" s="684"/>
      <c r="DV28" s="685"/>
      <c r="DW28" s="688">
        <v>30.1</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19010</v>
      </c>
      <c r="S29" s="684"/>
      <c r="T29" s="684"/>
      <c r="U29" s="684"/>
      <c r="V29" s="684"/>
      <c r="W29" s="684"/>
      <c r="X29" s="684"/>
      <c r="Y29" s="685"/>
      <c r="Z29" s="686">
        <v>0.5</v>
      </c>
      <c r="AA29" s="686"/>
      <c r="AB29" s="686"/>
      <c r="AC29" s="686"/>
      <c r="AD29" s="687">
        <v>430</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69</v>
      </c>
      <c r="CG29" s="699"/>
      <c r="CH29" s="699"/>
      <c r="CI29" s="699"/>
      <c r="CJ29" s="699"/>
      <c r="CK29" s="699"/>
      <c r="CL29" s="699"/>
      <c r="CM29" s="699"/>
      <c r="CN29" s="699"/>
      <c r="CO29" s="699"/>
      <c r="CP29" s="699"/>
      <c r="CQ29" s="700"/>
      <c r="CR29" s="683">
        <v>604705</v>
      </c>
      <c r="CS29" s="719"/>
      <c r="CT29" s="719"/>
      <c r="CU29" s="719"/>
      <c r="CV29" s="719"/>
      <c r="CW29" s="719"/>
      <c r="CX29" s="719"/>
      <c r="CY29" s="720"/>
      <c r="CZ29" s="688">
        <v>16.899999999999999</v>
      </c>
      <c r="DA29" s="717"/>
      <c r="DB29" s="717"/>
      <c r="DC29" s="721"/>
      <c r="DD29" s="692">
        <v>604705</v>
      </c>
      <c r="DE29" s="719"/>
      <c r="DF29" s="719"/>
      <c r="DG29" s="719"/>
      <c r="DH29" s="719"/>
      <c r="DI29" s="719"/>
      <c r="DJ29" s="719"/>
      <c r="DK29" s="720"/>
      <c r="DL29" s="692">
        <v>604705</v>
      </c>
      <c r="DM29" s="719"/>
      <c r="DN29" s="719"/>
      <c r="DO29" s="719"/>
      <c r="DP29" s="719"/>
      <c r="DQ29" s="719"/>
      <c r="DR29" s="719"/>
      <c r="DS29" s="719"/>
      <c r="DT29" s="719"/>
      <c r="DU29" s="719"/>
      <c r="DV29" s="720"/>
      <c r="DW29" s="688">
        <v>30.1</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1517</v>
      </c>
      <c r="S30" s="684"/>
      <c r="T30" s="684"/>
      <c r="U30" s="684"/>
      <c r="V30" s="684"/>
      <c r="W30" s="684"/>
      <c r="X30" s="684"/>
      <c r="Y30" s="685"/>
      <c r="Z30" s="686">
        <v>0</v>
      </c>
      <c r="AA30" s="686"/>
      <c r="AB30" s="686"/>
      <c r="AC30" s="686"/>
      <c r="AD30" s="687" t="s">
        <v>130</v>
      </c>
      <c r="AE30" s="687"/>
      <c r="AF30" s="687"/>
      <c r="AG30" s="687"/>
      <c r="AH30" s="687"/>
      <c r="AI30" s="687"/>
      <c r="AJ30" s="687"/>
      <c r="AK30" s="687"/>
      <c r="AL30" s="688" t="s">
        <v>130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589598</v>
      </c>
      <c r="CS30" s="684"/>
      <c r="CT30" s="684"/>
      <c r="CU30" s="684"/>
      <c r="CV30" s="684"/>
      <c r="CW30" s="684"/>
      <c r="CX30" s="684"/>
      <c r="CY30" s="685"/>
      <c r="CZ30" s="688">
        <v>16.5</v>
      </c>
      <c r="DA30" s="717"/>
      <c r="DB30" s="717"/>
      <c r="DC30" s="721"/>
      <c r="DD30" s="692">
        <v>589598</v>
      </c>
      <c r="DE30" s="684"/>
      <c r="DF30" s="684"/>
      <c r="DG30" s="684"/>
      <c r="DH30" s="684"/>
      <c r="DI30" s="684"/>
      <c r="DJ30" s="684"/>
      <c r="DK30" s="685"/>
      <c r="DL30" s="692">
        <v>589598</v>
      </c>
      <c r="DM30" s="684"/>
      <c r="DN30" s="684"/>
      <c r="DO30" s="684"/>
      <c r="DP30" s="684"/>
      <c r="DQ30" s="684"/>
      <c r="DR30" s="684"/>
      <c r="DS30" s="684"/>
      <c r="DT30" s="684"/>
      <c r="DU30" s="684"/>
      <c r="DV30" s="685"/>
      <c r="DW30" s="688">
        <v>29.4</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201995</v>
      </c>
      <c r="S31" s="684"/>
      <c r="T31" s="684"/>
      <c r="U31" s="684"/>
      <c r="V31" s="684"/>
      <c r="W31" s="684"/>
      <c r="X31" s="684"/>
      <c r="Y31" s="685"/>
      <c r="Z31" s="686">
        <v>5.5</v>
      </c>
      <c r="AA31" s="686"/>
      <c r="AB31" s="686"/>
      <c r="AC31" s="686"/>
      <c r="AD31" s="687" t="s">
        <v>130</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99.5</v>
      </c>
      <c r="BH31" s="738"/>
      <c r="BI31" s="738"/>
      <c r="BJ31" s="738"/>
      <c r="BK31" s="738"/>
      <c r="BL31" s="738"/>
      <c r="BM31" s="678">
        <v>97.6</v>
      </c>
      <c r="BN31" s="738"/>
      <c r="BO31" s="738"/>
      <c r="BP31" s="738"/>
      <c r="BQ31" s="739"/>
      <c r="BR31" s="751">
        <v>99.2</v>
      </c>
      <c r="BS31" s="738"/>
      <c r="BT31" s="738"/>
      <c r="BU31" s="738"/>
      <c r="BV31" s="738"/>
      <c r="BW31" s="738"/>
      <c r="BX31" s="678">
        <v>97.1</v>
      </c>
      <c r="BY31" s="738"/>
      <c r="BZ31" s="738"/>
      <c r="CA31" s="738"/>
      <c r="CB31" s="739"/>
      <c r="CD31" s="725"/>
      <c r="CE31" s="726"/>
      <c r="CF31" s="698" t="s">
        <v>313</v>
      </c>
      <c r="CG31" s="699"/>
      <c r="CH31" s="699"/>
      <c r="CI31" s="699"/>
      <c r="CJ31" s="699"/>
      <c r="CK31" s="699"/>
      <c r="CL31" s="699"/>
      <c r="CM31" s="699"/>
      <c r="CN31" s="699"/>
      <c r="CO31" s="699"/>
      <c r="CP31" s="699"/>
      <c r="CQ31" s="700"/>
      <c r="CR31" s="683">
        <v>15107</v>
      </c>
      <c r="CS31" s="719"/>
      <c r="CT31" s="719"/>
      <c r="CU31" s="719"/>
      <c r="CV31" s="719"/>
      <c r="CW31" s="719"/>
      <c r="CX31" s="719"/>
      <c r="CY31" s="720"/>
      <c r="CZ31" s="688">
        <v>0.4</v>
      </c>
      <c r="DA31" s="717"/>
      <c r="DB31" s="717"/>
      <c r="DC31" s="721"/>
      <c r="DD31" s="692">
        <v>15107</v>
      </c>
      <c r="DE31" s="719"/>
      <c r="DF31" s="719"/>
      <c r="DG31" s="719"/>
      <c r="DH31" s="719"/>
      <c r="DI31" s="719"/>
      <c r="DJ31" s="719"/>
      <c r="DK31" s="720"/>
      <c r="DL31" s="692">
        <v>15107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99.8</v>
      </c>
      <c r="BH32" s="719"/>
      <c r="BI32" s="719"/>
      <c r="BJ32" s="719"/>
      <c r="BK32" s="719"/>
      <c r="BL32" s="719"/>
      <c r="BM32" s="689">
        <v>98.7</v>
      </c>
      <c r="BN32" s="749"/>
      <c r="BO32" s="749"/>
      <c r="BP32" s="749"/>
      <c r="BQ32" s="750"/>
      <c r="BR32" s="752">
        <v>99.6</v>
      </c>
      <c r="BS32" s="719"/>
      <c r="BT32" s="719"/>
      <c r="BU32" s="719"/>
      <c r="BV32" s="719"/>
      <c r="BW32" s="719"/>
      <c r="BX32" s="689">
        <v>98.6</v>
      </c>
      <c r="BY32" s="749"/>
      <c r="BZ32" s="749"/>
      <c r="CA32" s="749"/>
      <c r="CB32" s="750"/>
      <c r="CD32" s="727"/>
      <c r="CE32" s="728"/>
      <c r="CF32" s="698" t="s">
        <v>317</v>
      </c>
      <c r="CG32" s="699"/>
      <c r="CH32" s="699"/>
      <c r="CI32" s="699"/>
      <c r="CJ32" s="699"/>
      <c r="CK32" s="699"/>
      <c r="CL32" s="699"/>
      <c r="CM32" s="699"/>
      <c r="CN32" s="699"/>
      <c r="CO32" s="699"/>
      <c r="CP32" s="699"/>
      <c r="CQ32" s="700"/>
      <c r="CR32" s="683">
        <v>172</v>
      </c>
      <c r="CS32" s="684"/>
      <c r="CT32" s="684"/>
      <c r="CU32" s="684"/>
      <c r="CV32" s="684"/>
      <c r="CW32" s="684"/>
      <c r="CX32" s="684"/>
      <c r="CY32" s="685"/>
      <c r="CZ32" s="688">
        <v>0</v>
      </c>
      <c r="DA32" s="717"/>
      <c r="DB32" s="717"/>
      <c r="DC32" s="721"/>
      <c r="DD32" s="692">
        <v>172</v>
      </c>
      <c r="DE32" s="684"/>
      <c r="DF32" s="684"/>
      <c r="DG32" s="684"/>
      <c r="DH32" s="684"/>
      <c r="DI32" s="684"/>
      <c r="DJ32" s="684"/>
      <c r="DK32" s="685"/>
      <c r="DL32" s="692">
        <v>172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149171</v>
      </c>
      <c r="S33" s="684"/>
      <c r="T33" s="684"/>
      <c r="U33" s="684"/>
      <c r="V33" s="684"/>
      <c r="W33" s="684"/>
      <c r="X33" s="684"/>
      <c r="Y33" s="685"/>
      <c r="Z33" s="686">
        <v>4.0999999999999996</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v>
      </c>
      <c r="BH33" s="754"/>
      <c r="BI33" s="754"/>
      <c r="BJ33" s="754"/>
      <c r="BK33" s="754"/>
      <c r="BL33" s="754"/>
      <c r="BM33" s="755">
        <v>95.7</v>
      </c>
      <c r="BN33" s="754"/>
      <c r="BO33" s="754"/>
      <c r="BP33" s="754"/>
      <c r="BQ33" s="756"/>
      <c r="BR33" s="753">
        <v>98.5</v>
      </c>
      <c r="BS33" s="754"/>
      <c r="BT33" s="754"/>
      <c r="BU33" s="754"/>
      <c r="BV33" s="754"/>
      <c r="BW33" s="754"/>
      <c r="BX33" s="755">
        <v>94.6</v>
      </c>
      <c r="BY33" s="754"/>
      <c r="BZ33" s="754"/>
      <c r="CA33" s="754"/>
      <c r="CB33" s="756"/>
      <c r="CD33" s="698" t="s">
        <v>320</v>
      </c>
      <c r="CE33" s="699"/>
      <c r="CF33" s="699"/>
      <c r="CG33" s="699"/>
      <c r="CH33" s="699"/>
      <c r="CI33" s="699"/>
      <c r="CJ33" s="699"/>
      <c r="CK33" s="699"/>
      <c r="CL33" s="699"/>
      <c r="CM33" s="699"/>
      <c r="CN33" s="699"/>
      <c r="CO33" s="699"/>
      <c r="CP33" s="699"/>
      <c r="CQ33" s="700"/>
      <c r="CR33" s="683">
        <v>1888620</v>
      </c>
      <c r="CS33" s="719"/>
      <c r="CT33" s="719"/>
      <c r="CU33" s="719"/>
      <c r="CV33" s="719"/>
      <c r="CW33" s="719"/>
      <c r="CX33" s="719"/>
      <c r="CY33" s="720"/>
      <c r="CZ33" s="688">
        <v>52.7</v>
      </c>
      <c r="DA33" s="717"/>
      <c r="DB33" s="717"/>
      <c r="DC33" s="721"/>
      <c r="DD33" s="692">
        <v>1561824</v>
      </c>
      <c r="DE33" s="719"/>
      <c r="DF33" s="719"/>
      <c r="DG33" s="719"/>
      <c r="DH33" s="719"/>
      <c r="DI33" s="719"/>
      <c r="DJ33" s="719"/>
      <c r="DK33" s="720"/>
      <c r="DL33" s="692">
        <v>945733</v>
      </c>
      <c r="DM33" s="719"/>
      <c r="DN33" s="719"/>
      <c r="DO33" s="719"/>
      <c r="DP33" s="719"/>
      <c r="DQ33" s="719"/>
      <c r="DR33" s="719"/>
      <c r="DS33" s="719"/>
      <c r="DT33" s="719"/>
      <c r="DU33" s="719"/>
      <c r="DV33" s="720"/>
      <c r="DW33" s="688">
        <v>47.1</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35486</v>
      </c>
      <c r="S34" s="684"/>
      <c r="T34" s="684"/>
      <c r="U34" s="684"/>
      <c r="V34" s="684"/>
      <c r="W34" s="684"/>
      <c r="X34" s="684"/>
      <c r="Y34" s="685"/>
      <c r="Z34" s="686">
        <v>1</v>
      </c>
      <c r="AA34" s="686"/>
      <c r="AB34" s="686"/>
      <c r="AC34" s="686"/>
      <c r="AD34" s="687">
        <v>18612</v>
      </c>
      <c r="AE34" s="687"/>
      <c r="AF34" s="687"/>
      <c r="AG34" s="687"/>
      <c r="AH34" s="687"/>
      <c r="AI34" s="687"/>
      <c r="AJ34" s="687"/>
      <c r="AK34" s="687"/>
      <c r="AL34" s="688">
        <v>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510989</v>
      </c>
      <c r="CS34" s="684"/>
      <c r="CT34" s="684"/>
      <c r="CU34" s="684"/>
      <c r="CV34" s="684"/>
      <c r="CW34" s="684"/>
      <c r="CX34" s="684"/>
      <c r="CY34" s="685"/>
      <c r="CZ34" s="688">
        <v>14.3</v>
      </c>
      <c r="DA34" s="717"/>
      <c r="DB34" s="717"/>
      <c r="DC34" s="721"/>
      <c r="DD34" s="692">
        <v>443203</v>
      </c>
      <c r="DE34" s="684"/>
      <c r="DF34" s="684"/>
      <c r="DG34" s="684"/>
      <c r="DH34" s="684"/>
      <c r="DI34" s="684"/>
      <c r="DJ34" s="684"/>
      <c r="DK34" s="685"/>
      <c r="DL34" s="692">
        <v>392250</v>
      </c>
      <c r="DM34" s="684"/>
      <c r="DN34" s="684"/>
      <c r="DO34" s="684"/>
      <c r="DP34" s="684"/>
      <c r="DQ34" s="684"/>
      <c r="DR34" s="684"/>
      <c r="DS34" s="684"/>
      <c r="DT34" s="684"/>
      <c r="DU34" s="684"/>
      <c r="DV34" s="685"/>
      <c r="DW34" s="688">
        <v>19.5</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14872</v>
      </c>
      <c r="S35" s="684"/>
      <c r="T35" s="684"/>
      <c r="U35" s="684"/>
      <c r="V35" s="684"/>
      <c r="W35" s="684"/>
      <c r="X35" s="684"/>
      <c r="Y35" s="685"/>
      <c r="Z35" s="686">
        <v>0.4</v>
      </c>
      <c r="AA35" s="686"/>
      <c r="AB35" s="686"/>
      <c r="AC35" s="686"/>
      <c r="AD35" s="687" t="s">
        <v>130</v>
      </c>
      <c r="AE35" s="687"/>
      <c r="AF35" s="687"/>
      <c r="AG35" s="687"/>
      <c r="AH35" s="687"/>
      <c r="AI35" s="687"/>
      <c r="AJ35" s="687"/>
      <c r="AK35" s="687"/>
      <c r="AL35" s="688" t="s">
        <v>235</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113325</v>
      </c>
      <c r="CS35" s="719"/>
      <c r="CT35" s="719"/>
      <c r="CU35" s="719"/>
      <c r="CV35" s="719"/>
      <c r="CW35" s="719"/>
      <c r="CX35" s="719"/>
      <c r="CY35" s="720"/>
      <c r="CZ35" s="688">
        <v>3.2</v>
      </c>
      <c r="DA35" s="717"/>
      <c r="DB35" s="717"/>
      <c r="DC35" s="721"/>
      <c r="DD35" s="692">
        <v>105760</v>
      </c>
      <c r="DE35" s="719"/>
      <c r="DF35" s="719"/>
      <c r="DG35" s="719"/>
      <c r="DH35" s="719"/>
      <c r="DI35" s="719"/>
      <c r="DJ35" s="719"/>
      <c r="DK35" s="720"/>
      <c r="DL35" s="692">
        <v>93780</v>
      </c>
      <c r="DM35" s="719"/>
      <c r="DN35" s="719"/>
      <c r="DO35" s="719"/>
      <c r="DP35" s="719"/>
      <c r="DQ35" s="719"/>
      <c r="DR35" s="719"/>
      <c r="DS35" s="719"/>
      <c r="DT35" s="719"/>
      <c r="DU35" s="719"/>
      <c r="DV35" s="720"/>
      <c r="DW35" s="688">
        <v>4.7</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522322</v>
      </c>
      <c r="S36" s="684"/>
      <c r="T36" s="684"/>
      <c r="U36" s="684"/>
      <c r="V36" s="684"/>
      <c r="W36" s="684"/>
      <c r="X36" s="684"/>
      <c r="Y36" s="685"/>
      <c r="Z36" s="686">
        <v>14.4</v>
      </c>
      <c r="AA36" s="686"/>
      <c r="AB36" s="686"/>
      <c r="AC36" s="686"/>
      <c r="AD36" s="687" t="s">
        <v>130</v>
      </c>
      <c r="AE36" s="687"/>
      <c r="AF36" s="687"/>
      <c r="AG36" s="687"/>
      <c r="AH36" s="687"/>
      <c r="AI36" s="687"/>
      <c r="AJ36" s="687"/>
      <c r="AK36" s="687"/>
      <c r="AL36" s="688" t="s">
        <v>235</v>
      </c>
      <c r="AM36" s="689"/>
      <c r="AN36" s="689"/>
      <c r="AO36" s="690"/>
      <c r="AP36" s="235"/>
      <c r="AQ36" s="757" t="s">
        <v>328</v>
      </c>
      <c r="AR36" s="758"/>
      <c r="AS36" s="758"/>
      <c r="AT36" s="758"/>
      <c r="AU36" s="758"/>
      <c r="AV36" s="758"/>
      <c r="AW36" s="758"/>
      <c r="AX36" s="758"/>
      <c r="AY36" s="759"/>
      <c r="AZ36" s="672">
        <v>303501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9550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378631</v>
      </c>
      <c r="CS36" s="684"/>
      <c r="CT36" s="684"/>
      <c r="CU36" s="684"/>
      <c r="CV36" s="684"/>
      <c r="CW36" s="684"/>
      <c r="CX36" s="684"/>
      <c r="CY36" s="685"/>
      <c r="CZ36" s="688">
        <v>10.6</v>
      </c>
      <c r="DA36" s="717"/>
      <c r="DB36" s="717"/>
      <c r="DC36" s="721"/>
      <c r="DD36" s="692">
        <v>291679</v>
      </c>
      <c r="DE36" s="684"/>
      <c r="DF36" s="684"/>
      <c r="DG36" s="684"/>
      <c r="DH36" s="684"/>
      <c r="DI36" s="684"/>
      <c r="DJ36" s="684"/>
      <c r="DK36" s="685"/>
      <c r="DL36" s="692">
        <v>234197</v>
      </c>
      <c r="DM36" s="684"/>
      <c r="DN36" s="684"/>
      <c r="DO36" s="684"/>
      <c r="DP36" s="684"/>
      <c r="DQ36" s="684"/>
      <c r="DR36" s="684"/>
      <c r="DS36" s="684"/>
      <c r="DT36" s="684"/>
      <c r="DU36" s="684"/>
      <c r="DV36" s="685"/>
      <c r="DW36" s="688">
        <v>11.7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37918</v>
      </c>
      <c r="S37" s="684"/>
      <c r="T37" s="684"/>
      <c r="U37" s="684"/>
      <c r="V37" s="684"/>
      <c r="W37" s="684"/>
      <c r="X37" s="684"/>
      <c r="Y37" s="685"/>
      <c r="Z37" s="686">
        <v>1</v>
      </c>
      <c r="AA37" s="686"/>
      <c r="AB37" s="686"/>
      <c r="AC37" s="686"/>
      <c r="AD37" s="687" t="s">
        <v>130</v>
      </c>
      <c r="AE37" s="687"/>
      <c r="AF37" s="687"/>
      <c r="AG37" s="687"/>
      <c r="AH37" s="687"/>
      <c r="AI37" s="687"/>
      <c r="AJ37" s="687"/>
      <c r="AK37" s="687"/>
      <c r="AL37" s="688" t="s">
        <v>235</v>
      </c>
      <c r="AM37" s="689"/>
      <c r="AN37" s="689"/>
      <c r="AO37" s="690"/>
      <c r="AQ37" s="761" t="s">
        <v>332</v>
      </c>
      <c r="AR37" s="762"/>
      <c r="AS37" s="762"/>
      <c r="AT37" s="762"/>
      <c r="AU37" s="762"/>
      <c r="AV37" s="762"/>
      <c r="AW37" s="762"/>
      <c r="AX37" s="762"/>
      <c r="AY37" s="763"/>
      <c r="AZ37" s="683">
        <v>93549</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12897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193532</v>
      </c>
      <c r="CS37" s="719"/>
      <c r="CT37" s="719"/>
      <c r="CU37" s="719"/>
      <c r="CV37" s="719"/>
      <c r="CW37" s="719"/>
      <c r="CX37" s="719"/>
      <c r="CY37" s="720"/>
      <c r="CZ37" s="688">
        <v>5.4</v>
      </c>
      <c r="DA37" s="717"/>
      <c r="DB37" s="717"/>
      <c r="DC37" s="721"/>
      <c r="DD37" s="692">
        <v>190692</v>
      </c>
      <c r="DE37" s="719"/>
      <c r="DF37" s="719"/>
      <c r="DG37" s="719"/>
      <c r="DH37" s="719"/>
      <c r="DI37" s="719"/>
      <c r="DJ37" s="719"/>
      <c r="DK37" s="720"/>
      <c r="DL37" s="692">
        <v>167491</v>
      </c>
      <c r="DM37" s="719"/>
      <c r="DN37" s="719"/>
      <c r="DO37" s="719"/>
      <c r="DP37" s="719"/>
      <c r="DQ37" s="719"/>
      <c r="DR37" s="719"/>
      <c r="DS37" s="719"/>
      <c r="DT37" s="719"/>
      <c r="DU37" s="719"/>
      <c r="DV37" s="720"/>
      <c r="DW37" s="688">
        <v>8.3000000000000007</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153912</v>
      </c>
      <c r="S38" s="684"/>
      <c r="T38" s="684"/>
      <c r="U38" s="684"/>
      <c r="V38" s="684"/>
      <c r="W38" s="684"/>
      <c r="X38" s="684"/>
      <c r="Y38" s="685"/>
      <c r="Z38" s="686">
        <v>4.2</v>
      </c>
      <c r="AA38" s="686"/>
      <c r="AB38" s="686"/>
      <c r="AC38" s="686"/>
      <c r="AD38" s="687">
        <v>3579</v>
      </c>
      <c r="AE38" s="687"/>
      <c r="AF38" s="687"/>
      <c r="AG38" s="687"/>
      <c r="AH38" s="687"/>
      <c r="AI38" s="687"/>
      <c r="AJ38" s="687"/>
      <c r="AK38" s="687"/>
      <c r="AL38" s="688">
        <v>0.2</v>
      </c>
      <c r="AM38" s="689"/>
      <c r="AN38" s="689"/>
      <c r="AO38" s="690"/>
      <c r="AQ38" s="761" t="s">
        <v>336</v>
      </c>
      <c r="AR38" s="762"/>
      <c r="AS38" s="762"/>
      <c r="AT38" s="762"/>
      <c r="AU38" s="762"/>
      <c r="AV38" s="762"/>
      <c r="AW38" s="762"/>
      <c r="AX38" s="762"/>
      <c r="AY38" s="763"/>
      <c r="AZ38" s="683">
        <v>36673</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321</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303501</v>
      </c>
      <c r="CS38" s="684"/>
      <c r="CT38" s="684"/>
      <c r="CU38" s="684"/>
      <c r="CV38" s="684"/>
      <c r="CW38" s="684"/>
      <c r="CX38" s="684"/>
      <c r="CY38" s="685"/>
      <c r="CZ38" s="688">
        <v>8.5</v>
      </c>
      <c r="DA38" s="717"/>
      <c r="DB38" s="717"/>
      <c r="DC38" s="721"/>
      <c r="DD38" s="692">
        <v>283850</v>
      </c>
      <c r="DE38" s="684"/>
      <c r="DF38" s="684"/>
      <c r="DG38" s="684"/>
      <c r="DH38" s="684"/>
      <c r="DI38" s="684"/>
      <c r="DJ38" s="684"/>
      <c r="DK38" s="685"/>
      <c r="DL38" s="692">
        <v>219774</v>
      </c>
      <c r="DM38" s="684"/>
      <c r="DN38" s="684"/>
      <c r="DO38" s="684"/>
      <c r="DP38" s="684"/>
      <c r="DQ38" s="684"/>
      <c r="DR38" s="684"/>
      <c r="DS38" s="684"/>
      <c r="DT38" s="684"/>
      <c r="DU38" s="684"/>
      <c r="DV38" s="685"/>
      <c r="DW38" s="688">
        <v>10.9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312015</v>
      </c>
      <c r="S39" s="684"/>
      <c r="T39" s="684"/>
      <c r="U39" s="684"/>
      <c r="V39" s="684"/>
      <c r="W39" s="684"/>
      <c r="X39" s="684"/>
      <c r="Y39" s="685"/>
      <c r="Z39" s="686">
        <v>8.6</v>
      </c>
      <c r="AA39" s="686"/>
      <c r="AB39" s="686"/>
      <c r="AC39" s="686"/>
      <c r="AD39" s="687" t="s">
        <v>130</v>
      </c>
      <c r="AE39" s="687"/>
      <c r="AF39" s="687"/>
      <c r="AG39" s="687"/>
      <c r="AH39" s="687"/>
      <c r="AI39" s="687"/>
      <c r="AJ39" s="687"/>
      <c r="AK39" s="687"/>
      <c r="AL39" s="688" t="s">
        <v>130</v>
      </c>
      <c r="AM39" s="689"/>
      <c r="AN39" s="689"/>
      <c r="AO39" s="690"/>
      <c r="AQ39" s="761" t="s">
        <v>340</v>
      </c>
      <c r="AR39" s="762"/>
      <c r="AS39" s="762"/>
      <c r="AT39" s="762"/>
      <c r="AU39" s="762"/>
      <c r="AV39" s="762"/>
      <c r="AW39" s="762"/>
      <c r="AX39" s="762"/>
      <c r="AY39" s="763"/>
      <c r="AZ39" s="683">
        <v>22159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519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445134</v>
      </c>
      <c r="CS39" s="719"/>
      <c r="CT39" s="719"/>
      <c r="CU39" s="719"/>
      <c r="CV39" s="719"/>
      <c r="CW39" s="719"/>
      <c r="CX39" s="719"/>
      <c r="CY39" s="720"/>
      <c r="CZ39" s="688">
        <v>12.4</v>
      </c>
      <c r="DA39" s="717"/>
      <c r="DB39" s="717"/>
      <c r="DC39" s="721"/>
      <c r="DD39" s="692">
        <v>430265</v>
      </c>
      <c r="DE39" s="719"/>
      <c r="DF39" s="719"/>
      <c r="DG39" s="719"/>
      <c r="DH39" s="719"/>
      <c r="DI39" s="719"/>
      <c r="DJ39" s="719"/>
      <c r="DK39" s="720"/>
      <c r="DL39" s="692" t="s">
        <v>235</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235</v>
      </c>
      <c r="AA40" s="686"/>
      <c r="AB40" s="686"/>
      <c r="AC40" s="686"/>
      <c r="AD40" s="687" t="s">
        <v>130</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t="s">
        <v>130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137040</v>
      </c>
      <c r="CS40" s="684"/>
      <c r="CT40" s="684"/>
      <c r="CU40" s="684"/>
      <c r="CV40" s="684"/>
      <c r="CW40" s="684"/>
      <c r="CX40" s="684"/>
      <c r="CY40" s="685"/>
      <c r="CZ40" s="688">
        <v>3.8</v>
      </c>
      <c r="DA40" s="717"/>
      <c r="DB40" s="717"/>
      <c r="DC40" s="721"/>
      <c r="DD40" s="692">
        <v>7067</v>
      </c>
      <c r="DE40" s="684"/>
      <c r="DF40" s="684"/>
      <c r="DG40" s="684"/>
      <c r="DH40" s="684"/>
      <c r="DI40" s="684"/>
      <c r="DJ40" s="684"/>
      <c r="DK40" s="685"/>
      <c r="DL40" s="692">
        <v>5732</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49115</v>
      </c>
      <c r="S41" s="684"/>
      <c r="T41" s="684"/>
      <c r="U41" s="684"/>
      <c r="V41" s="684"/>
      <c r="W41" s="684"/>
      <c r="X41" s="684"/>
      <c r="Y41" s="685"/>
      <c r="Z41" s="686">
        <v>1.3</v>
      </c>
      <c r="AA41" s="686"/>
      <c r="AB41" s="686"/>
      <c r="AC41" s="686"/>
      <c r="AD41" s="687" t="s">
        <v>130</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46329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2</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130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3639571</v>
      </c>
      <c r="S42" s="769"/>
      <c r="T42" s="769"/>
      <c r="U42" s="769"/>
      <c r="V42" s="769"/>
      <c r="W42" s="769"/>
      <c r="X42" s="769"/>
      <c r="Y42" s="777"/>
      <c r="Z42" s="778">
        <v>100</v>
      </c>
      <c r="AA42" s="778"/>
      <c r="AB42" s="778"/>
      <c r="AC42" s="778"/>
      <c r="AD42" s="779">
        <v>1958385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104791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283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477690</v>
      </c>
      <c r="CS42" s="684"/>
      <c r="CT42" s="684"/>
      <c r="CU42" s="684"/>
      <c r="CV42" s="684"/>
      <c r="CW42" s="684"/>
      <c r="CX42" s="684"/>
      <c r="CY42" s="685"/>
      <c r="CZ42" s="688">
        <v>13.3</v>
      </c>
      <c r="DA42" s="689"/>
      <c r="DB42" s="689"/>
      <c r="DC42" s="701"/>
      <c r="DD42" s="692">
        <v>97726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11523</v>
      </c>
      <c r="CS43" s="719"/>
      <c r="CT43" s="719"/>
      <c r="CU43" s="719"/>
      <c r="CV43" s="719"/>
      <c r="CW43" s="719"/>
      <c r="CX43" s="719"/>
      <c r="CY43" s="720"/>
      <c r="CZ43" s="688">
        <v>0.3</v>
      </c>
      <c r="DA43" s="717"/>
      <c r="DB43" s="717"/>
      <c r="DC43" s="721"/>
      <c r="DD43" s="692">
        <v>11523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473603</v>
      </c>
      <c r="CS44" s="684"/>
      <c r="CT44" s="684"/>
      <c r="CU44" s="684"/>
      <c r="CV44" s="684"/>
      <c r="CW44" s="684"/>
      <c r="CX44" s="684"/>
      <c r="CY44" s="685"/>
      <c r="CZ44" s="688">
        <v>13.2</v>
      </c>
      <c r="DA44" s="689"/>
      <c r="DB44" s="689"/>
      <c r="DC44" s="701"/>
      <c r="DD44" s="692">
        <v>97527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245363</v>
      </c>
      <c r="CS45" s="719"/>
      <c r="CT45" s="719"/>
      <c r="CU45" s="719"/>
      <c r="CV45" s="719"/>
      <c r="CW45" s="719"/>
      <c r="CX45" s="719"/>
      <c r="CY45" s="720"/>
      <c r="CZ45" s="688">
        <v>6.8</v>
      </c>
      <c r="DA45" s="717"/>
      <c r="DB45" s="717"/>
      <c r="DC45" s="721"/>
      <c r="DD45" s="692">
        <v>13917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223632</v>
      </c>
      <c r="CS46" s="684"/>
      <c r="CT46" s="684"/>
      <c r="CU46" s="684"/>
      <c r="CV46" s="684"/>
      <c r="CW46" s="684"/>
      <c r="CX46" s="684"/>
      <c r="CY46" s="685"/>
      <c r="CZ46" s="688">
        <v>6.2</v>
      </c>
      <c r="DA46" s="689"/>
      <c r="DB46" s="689"/>
      <c r="DC46" s="701"/>
      <c r="DD46" s="692">
        <v>83602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4087</v>
      </c>
      <c r="CS47" s="719"/>
      <c r="CT47" s="719"/>
      <c r="CU47" s="719"/>
      <c r="CV47" s="719"/>
      <c r="CW47" s="719"/>
      <c r="CX47" s="719"/>
      <c r="CY47" s="720"/>
      <c r="CZ47" s="688">
        <v>0.1</v>
      </c>
      <c r="DA47" s="717"/>
      <c r="DB47" s="717"/>
      <c r="DC47" s="721"/>
      <c r="DD47" s="692">
        <v>199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235</v>
      </c>
      <c r="CS48" s="684"/>
      <c r="CT48" s="684"/>
      <c r="CU48" s="684"/>
      <c r="CV48" s="684"/>
      <c r="CW48" s="684"/>
      <c r="CX48" s="684"/>
      <c r="CY48" s="685"/>
      <c r="CZ48" s="688" t="s">
        <v>235</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3583443</v>
      </c>
      <c r="CS49" s="754"/>
      <c r="CT49" s="754"/>
      <c r="CU49" s="754"/>
      <c r="CV49" s="754"/>
      <c r="CW49" s="754"/>
      <c r="CX49" s="754"/>
      <c r="CY49" s="785"/>
      <c r="CZ49" s="780">
        <v>100</v>
      </c>
      <c r="DA49" s="786"/>
      <c r="DB49" s="786"/>
      <c r="DC49" s="787"/>
      <c r="DD49" s="788">
        <v>2751637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UrMAhNapwCoIUo2U9jXHmGmcl8ebz6Lt8Rfx504bnBoLKFDtCm/iUE4sTDOBtZr70gBnx6F3qWCYC3k5hX5lw==" saltValue="9FMi2C7obnCuaVH/tr9H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3" t="s">
        <v>367</v>
      </c>
      <c r="DK2" s="854"/>
      <c r="DL2" s="854"/>
      <c r="DM2" s="854"/>
      <c r="DN2" s="854"/>
      <c r="DO2" s="855"/>
      <c r="DP2" s="250"/>
      <c r="DQ2" s="853" t="s">
        <v>368</v>
      </c>
      <c r="DR2" s="854"/>
      <c r="DS2" s="854"/>
      <c r="DT2" s="854"/>
      <c r="DU2" s="854"/>
      <c r="DV2" s="854"/>
      <c r="DW2" s="854"/>
      <c r="DX2" s="854"/>
      <c r="DY2" s="854"/>
      <c r="DZ2" s="85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56" t="s">
        <v>369</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36" t="s">
        <v>371</v>
      </c>
      <c r="B5" s="837"/>
      <c r="C5" s="837"/>
      <c r="D5" s="837"/>
      <c r="E5" s="837"/>
      <c r="F5" s="837"/>
      <c r="G5" s="837"/>
      <c r="H5" s="837"/>
      <c r="I5" s="837"/>
      <c r="J5" s="837"/>
      <c r="K5" s="837"/>
      <c r="L5" s="837"/>
      <c r="M5" s="837"/>
      <c r="N5" s="837"/>
      <c r="O5" s="837"/>
      <c r="P5" s="838"/>
      <c r="Q5" s="813" t="s">
        <v>372</v>
      </c>
      <c r="R5" s="814"/>
      <c r="S5" s="814"/>
      <c r="T5" s="814"/>
      <c r="U5" s="815"/>
      <c r="V5" s="813" t="s">
        <v>373</v>
      </c>
      <c r="W5" s="814"/>
      <c r="X5" s="814"/>
      <c r="Y5" s="814"/>
      <c r="Z5" s="815"/>
      <c r="AA5" s="813" t="s">
        <v>374</v>
      </c>
      <c r="AB5" s="814"/>
      <c r="AC5" s="814"/>
      <c r="AD5" s="814"/>
      <c r="AE5" s="814"/>
      <c r="AF5" s="857" t="s">
        <v>375</v>
      </c>
      <c r="AG5" s="814"/>
      <c r="AH5" s="814"/>
      <c r="AI5" s="814"/>
      <c r="AJ5" s="825"/>
      <c r="AK5" s="814" t="s">
        <v>376</v>
      </c>
      <c r="AL5" s="814"/>
      <c r="AM5" s="814"/>
      <c r="AN5" s="814"/>
      <c r="AO5" s="815"/>
      <c r="AP5" s="813" t="s">
        <v>377</v>
      </c>
      <c r="AQ5" s="814"/>
      <c r="AR5" s="814"/>
      <c r="AS5" s="814"/>
      <c r="AT5" s="815"/>
      <c r="AU5" s="813" t="s">
        <v>378</v>
      </c>
      <c r="AV5" s="814"/>
      <c r="AW5" s="814"/>
      <c r="AX5" s="814"/>
      <c r="AY5" s="825"/>
      <c r="AZ5" s="257"/>
      <c r="BA5" s="257"/>
      <c r="BB5" s="257"/>
      <c r="BC5" s="257"/>
      <c r="BD5" s="257"/>
      <c r="BE5" s="258"/>
      <c r="BF5" s="258"/>
      <c r="BG5" s="258"/>
      <c r="BH5" s="258"/>
      <c r="BI5" s="258"/>
      <c r="BJ5" s="258"/>
      <c r="BK5" s="258"/>
      <c r="BL5" s="258"/>
      <c r="BM5" s="258"/>
      <c r="BN5" s="258"/>
      <c r="BO5" s="258"/>
      <c r="BP5" s="258"/>
      <c r="BQ5" s="836" t="s">
        <v>379</v>
      </c>
      <c r="BR5" s="837"/>
      <c r="BS5" s="837"/>
      <c r="BT5" s="837"/>
      <c r="BU5" s="837"/>
      <c r="BV5" s="837"/>
      <c r="BW5" s="837"/>
      <c r="BX5" s="837"/>
      <c r="BY5" s="837"/>
      <c r="BZ5" s="837"/>
      <c r="CA5" s="837"/>
      <c r="CB5" s="837"/>
      <c r="CC5" s="837"/>
      <c r="CD5" s="837"/>
      <c r="CE5" s="837"/>
      <c r="CF5" s="837"/>
      <c r="CG5" s="838"/>
      <c r="CH5" s="813" t="s">
        <v>380</v>
      </c>
      <c r="CI5" s="814"/>
      <c r="CJ5" s="814"/>
      <c r="CK5" s="814"/>
      <c r="CL5" s="815"/>
      <c r="CM5" s="813" t="s">
        <v>381</v>
      </c>
      <c r="CN5" s="814"/>
      <c r="CO5" s="814"/>
      <c r="CP5" s="814"/>
      <c r="CQ5" s="815"/>
      <c r="CR5" s="813" t="s">
        <v>382</v>
      </c>
      <c r="CS5" s="814"/>
      <c r="CT5" s="814"/>
      <c r="CU5" s="814"/>
      <c r="CV5" s="815"/>
      <c r="CW5" s="813" t="s">
        <v>383</v>
      </c>
      <c r="CX5" s="814"/>
      <c r="CY5" s="814"/>
      <c r="CZ5" s="814"/>
      <c r="DA5" s="815"/>
      <c r="DB5" s="813" t="s">
        <v>384</v>
      </c>
      <c r="DC5" s="814"/>
      <c r="DD5" s="814"/>
      <c r="DE5" s="814"/>
      <c r="DF5" s="815"/>
      <c r="DG5" s="819" t="s">
        <v>385</v>
      </c>
      <c r="DH5" s="820"/>
      <c r="DI5" s="820"/>
      <c r="DJ5" s="820"/>
      <c r="DK5" s="821"/>
      <c r="DL5" s="819" t="s">
        <v>386</v>
      </c>
      <c r="DM5" s="820"/>
      <c r="DN5" s="820"/>
      <c r="DO5" s="820"/>
      <c r="DP5" s="821"/>
      <c r="DQ5" s="813" t="s">
        <v>387</v>
      </c>
      <c r="DR5" s="814"/>
      <c r="DS5" s="814"/>
      <c r="DT5" s="814"/>
      <c r="DU5" s="815"/>
      <c r="DV5" s="813" t="s">
        <v>378</v>
      </c>
      <c r="DW5" s="814"/>
      <c r="DX5" s="814"/>
      <c r="DY5" s="814"/>
      <c r="DZ5" s="825"/>
      <c r="EA5" s="255"/>
    </row>
    <row r="6" spans="1:131" s="256" customFormat="1" ht="26.25" customHeight="1" thickBot="1" x14ac:dyDescent="0.2">
      <c r="A6" s="839"/>
      <c r="B6" s="840"/>
      <c r="C6" s="840"/>
      <c r="D6" s="840"/>
      <c r="E6" s="840"/>
      <c r="F6" s="840"/>
      <c r="G6" s="840"/>
      <c r="H6" s="840"/>
      <c r="I6" s="840"/>
      <c r="J6" s="840"/>
      <c r="K6" s="840"/>
      <c r="L6" s="840"/>
      <c r="M6" s="840"/>
      <c r="N6" s="840"/>
      <c r="O6" s="840"/>
      <c r="P6" s="841"/>
      <c r="Q6" s="816"/>
      <c r="R6" s="817"/>
      <c r="S6" s="817"/>
      <c r="T6" s="817"/>
      <c r="U6" s="818"/>
      <c r="V6" s="816"/>
      <c r="W6" s="817"/>
      <c r="X6" s="817"/>
      <c r="Y6" s="817"/>
      <c r="Z6" s="818"/>
      <c r="AA6" s="816"/>
      <c r="AB6" s="817"/>
      <c r="AC6" s="817"/>
      <c r="AD6" s="817"/>
      <c r="AE6" s="817"/>
      <c r="AF6" s="858"/>
      <c r="AG6" s="817"/>
      <c r="AH6" s="817"/>
      <c r="AI6" s="817"/>
      <c r="AJ6" s="826"/>
      <c r="AK6" s="817"/>
      <c r="AL6" s="817"/>
      <c r="AM6" s="817"/>
      <c r="AN6" s="817"/>
      <c r="AO6" s="818"/>
      <c r="AP6" s="816"/>
      <c r="AQ6" s="817"/>
      <c r="AR6" s="817"/>
      <c r="AS6" s="817"/>
      <c r="AT6" s="818"/>
      <c r="AU6" s="816"/>
      <c r="AV6" s="817"/>
      <c r="AW6" s="817"/>
      <c r="AX6" s="817"/>
      <c r="AY6" s="826"/>
      <c r="AZ6" s="253"/>
      <c r="BA6" s="253"/>
      <c r="BB6" s="253"/>
      <c r="BC6" s="253"/>
      <c r="BD6" s="253"/>
      <c r="BE6" s="254"/>
      <c r="BF6" s="254"/>
      <c r="BG6" s="254"/>
      <c r="BH6" s="254"/>
      <c r="BI6" s="254"/>
      <c r="BJ6" s="254"/>
      <c r="BK6" s="254"/>
      <c r="BL6" s="254"/>
      <c r="BM6" s="254"/>
      <c r="BN6" s="254"/>
      <c r="BO6" s="254"/>
      <c r="BP6" s="254"/>
      <c r="BQ6" s="839"/>
      <c r="BR6" s="840"/>
      <c r="BS6" s="840"/>
      <c r="BT6" s="840"/>
      <c r="BU6" s="840"/>
      <c r="BV6" s="840"/>
      <c r="BW6" s="840"/>
      <c r="BX6" s="840"/>
      <c r="BY6" s="840"/>
      <c r="BZ6" s="840"/>
      <c r="CA6" s="840"/>
      <c r="CB6" s="840"/>
      <c r="CC6" s="840"/>
      <c r="CD6" s="840"/>
      <c r="CE6" s="840"/>
      <c r="CF6" s="840"/>
      <c r="CG6" s="841"/>
      <c r="CH6" s="816"/>
      <c r="CI6" s="817"/>
      <c r="CJ6" s="817"/>
      <c r="CK6" s="817"/>
      <c r="CL6" s="818"/>
      <c r="CM6" s="816"/>
      <c r="CN6" s="817"/>
      <c r="CO6" s="817"/>
      <c r="CP6" s="817"/>
      <c r="CQ6" s="818"/>
      <c r="CR6" s="816"/>
      <c r="CS6" s="817"/>
      <c r="CT6" s="817"/>
      <c r="CU6" s="817"/>
      <c r="CV6" s="818"/>
      <c r="CW6" s="816"/>
      <c r="CX6" s="817"/>
      <c r="CY6" s="817"/>
      <c r="CZ6" s="817"/>
      <c r="DA6" s="818"/>
      <c r="DB6" s="816"/>
      <c r="DC6" s="817"/>
      <c r="DD6" s="817"/>
      <c r="DE6" s="817"/>
      <c r="DF6" s="818"/>
      <c r="DG6" s="822"/>
      <c r="DH6" s="823"/>
      <c r="DI6" s="823"/>
      <c r="DJ6" s="823"/>
      <c r="DK6" s="824"/>
      <c r="DL6" s="822"/>
      <c r="DM6" s="823"/>
      <c r="DN6" s="823"/>
      <c r="DO6" s="823"/>
      <c r="DP6" s="824"/>
      <c r="DQ6" s="816"/>
      <c r="DR6" s="817"/>
      <c r="DS6" s="817"/>
      <c r="DT6" s="817"/>
      <c r="DU6" s="818"/>
      <c r="DV6" s="816"/>
      <c r="DW6" s="817"/>
      <c r="DX6" s="817"/>
      <c r="DY6" s="817"/>
      <c r="DZ6" s="826"/>
      <c r="EA6" s="255"/>
    </row>
    <row r="7" spans="1:131" s="256" customFormat="1" ht="26.25" customHeight="1" thickTop="1" x14ac:dyDescent="0.15">
      <c r="A7" s="259">
        <v>1</v>
      </c>
      <c r="B7" s="827" t="s">
        <v>388</v>
      </c>
      <c r="C7" s="828"/>
      <c r="D7" s="828"/>
      <c r="E7" s="828"/>
      <c r="F7" s="828"/>
      <c r="G7" s="828"/>
      <c r="H7" s="828"/>
      <c r="I7" s="828"/>
      <c r="J7" s="828"/>
      <c r="K7" s="828"/>
      <c r="L7" s="828"/>
      <c r="M7" s="828"/>
      <c r="N7" s="828"/>
      <c r="O7" s="828"/>
      <c r="P7" s="829"/>
      <c r="Q7" s="830">
        <v>3640</v>
      </c>
      <c r="R7" s="831"/>
      <c r="S7" s="831"/>
      <c r="T7" s="831"/>
      <c r="U7" s="831"/>
      <c r="V7" s="831">
        <v>3583</v>
      </c>
      <c r="W7" s="831"/>
      <c r="X7" s="831"/>
      <c r="Y7" s="831"/>
      <c r="Z7" s="831"/>
      <c r="AA7" s="831">
        <v>56</v>
      </c>
      <c r="AB7" s="831"/>
      <c r="AC7" s="831"/>
      <c r="AD7" s="831"/>
      <c r="AE7" s="832"/>
      <c r="AF7" s="833">
        <v>56</v>
      </c>
      <c r="AG7" s="834"/>
      <c r="AH7" s="834"/>
      <c r="AI7" s="834"/>
      <c r="AJ7" s="835"/>
      <c r="AK7" s="873" t="s">
        <v>595</v>
      </c>
      <c r="AL7" s="874"/>
      <c r="AM7" s="874"/>
      <c r="AN7" s="874"/>
      <c r="AO7" s="874"/>
      <c r="AP7" s="874">
        <v>5096</v>
      </c>
      <c r="AQ7" s="874"/>
      <c r="AR7" s="874"/>
      <c r="AS7" s="874"/>
      <c r="AT7" s="874"/>
      <c r="AU7" s="875"/>
      <c r="AV7" s="875"/>
      <c r="AW7" s="875"/>
      <c r="AX7" s="875"/>
      <c r="AY7" s="876"/>
      <c r="AZ7" s="253"/>
      <c r="BA7" s="253"/>
      <c r="BB7" s="253"/>
      <c r="BC7" s="253"/>
      <c r="BD7" s="253"/>
      <c r="BE7" s="254"/>
      <c r="BF7" s="254"/>
      <c r="BG7" s="254"/>
      <c r="BH7" s="254"/>
      <c r="BI7" s="254"/>
      <c r="BJ7" s="254"/>
      <c r="BK7" s="254"/>
      <c r="BL7" s="254"/>
      <c r="BM7" s="254"/>
      <c r="BN7" s="254"/>
      <c r="BO7" s="254"/>
      <c r="BP7" s="254"/>
      <c r="BQ7" s="260">
        <v>1</v>
      </c>
      <c r="BR7" s="261" t="s">
        <v>594</v>
      </c>
      <c r="BS7" s="810" t="s">
        <v>591</v>
      </c>
      <c r="BT7" s="811"/>
      <c r="BU7" s="811"/>
      <c r="BV7" s="811"/>
      <c r="BW7" s="811"/>
      <c r="BX7" s="811"/>
      <c r="BY7" s="811"/>
      <c r="BZ7" s="811"/>
      <c r="CA7" s="811"/>
      <c r="CB7" s="811"/>
      <c r="CC7" s="811"/>
      <c r="CD7" s="811"/>
      <c r="CE7" s="811"/>
      <c r="CF7" s="811"/>
      <c r="CG7" s="812"/>
      <c r="CH7" s="870">
        <v>-37</v>
      </c>
      <c r="CI7" s="871"/>
      <c r="CJ7" s="871"/>
      <c r="CK7" s="871"/>
      <c r="CL7" s="872"/>
      <c r="CM7" s="870">
        <v>-73</v>
      </c>
      <c r="CN7" s="871"/>
      <c r="CO7" s="871"/>
      <c r="CP7" s="871"/>
      <c r="CQ7" s="872"/>
      <c r="CR7" s="870">
        <v>28</v>
      </c>
      <c r="CS7" s="871"/>
      <c r="CT7" s="871"/>
      <c r="CU7" s="871"/>
      <c r="CV7" s="872"/>
      <c r="CW7" s="870" t="s">
        <v>595</v>
      </c>
      <c r="CX7" s="871"/>
      <c r="CY7" s="871"/>
      <c r="CZ7" s="871"/>
      <c r="DA7" s="872"/>
      <c r="DB7" s="870" t="s">
        <v>595</v>
      </c>
      <c r="DC7" s="871"/>
      <c r="DD7" s="871"/>
      <c r="DE7" s="871"/>
      <c r="DF7" s="872"/>
      <c r="DG7" s="870" t="s">
        <v>595</v>
      </c>
      <c r="DH7" s="871"/>
      <c r="DI7" s="871"/>
      <c r="DJ7" s="871"/>
      <c r="DK7" s="872"/>
      <c r="DL7" s="870" t="s">
        <v>595</v>
      </c>
      <c r="DM7" s="871"/>
      <c r="DN7" s="871"/>
      <c r="DO7" s="871"/>
      <c r="DP7" s="872"/>
      <c r="DQ7" s="870">
        <v>72</v>
      </c>
      <c r="DR7" s="871"/>
      <c r="DS7" s="871"/>
      <c r="DT7" s="871"/>
      <c r="DU7" s="872"/>
      <c r="DV7" s="859"/>
      <c r="DW7" s="860"/>
      <c r="DX7" s="860"/>
      <c r="DY7" s="860"/>
      <c r="DZ7" s="861"/>
      <c r="EA7" s="255"/>
    </row>
    <row r="8" spans="1:131" s="256" customFormat="1" ht="26.25" customHeight="1" x14ac:dyDescent="0.15">
      <c r="A8" s="262">
        <v>2</v>
      </c>
      <c r="B8" s="848"/>
      <c r="C8" s="849"/>
      <c r="D8" s="849"/>
      <c r="E8" s="849"/>
      <c r="F8" s="849"/>
      <c r="G8" s="849"/>
      <c r="H8" s="849"/>
      <c r="I8" s="849"/>
      <c r="J8" s="849"/>
      <c r="K8" s="849"/>
      <c r="L8" s="849"/>
      <c r="M8" s="849"/>
      <c r="N8" s="849"/>
      <c r="O8" s="849"/>
      <c r="P8" s="850"/>
      <c r="Q8" s="851"/>
      <c r="R8" s="852"/>
      <c r="S8" s="852"/>
      <c r="T8" s="852"/>
      <c r="U8" s="852"/>
      <c r="V8" s="852"/>
      <c r="W8" s="852"/>
      <c r="X8" s="852"/>
      <c r="Y8" s="852"/>
      <c r="Z8" s="852"/>
      <c r="AA8" s="852"/>
      <c r="AB8" s="852"/>
      <c r="AC8" s="852"/>
      <c r="AD8" s="852"/>
      <c r="AE8" s="862"/>
      <c r="AF8" s="863"/>
      <c r="AG8" s="864"/>
      <c r="AH8" s="864"/>
      <c r="AI8" s="864"/>
      <c r="AJ8" s="865"/>
      <c r="AK8" s="866"/>
      <c r="AL8" s="867"/>
      <c r="AM8" s="867"/>
      <c r="AN8" s="867"/>
      <c r="AO8" s="867"/>
      <c r="AP8" s="867"/>
      <c r="AQ8" s="867"/>
      <c r="AR8" s="867"/>
      <c r="AS8" s="867"/>
      <c r="AT8" s="867"/>
      <c r="AU8" s="868"/>
      <c r="AV8" s="868"/>
      <c r="AW8" s="868"/>
      <c r="AX8" s="868"/>
      <c r="AY8" s="869"/>
      <c r="AZ8" s="253"/>
      <c r="BA8" s="253"/>
      <c r="BB8" s="253"/>
      <c r="BC8" s="253"/>
      <c r="BD8" s="253"/>
      <c r="BE8" s="254"/>
      <c r="BF8" s="254"/>
      <c r="BG8" s="254"/>
      <c r="BH8" s="254"/>
      <c r="BI8" s="254"/>
      <c r="BJ8" s="254"/>
      <c r="BK8" s="254"/>
      <c r="BL8" s="254"/>
      <c r="BM8" s="254"/>
      <c r="BN8" s="254"/>
      <c r="BO8" s="254"/>
      <c r="BP8" s="254"/>
      <c r="BQ8" s="263">
        <v>2</v>
      </c>
      <c r="BR8" s="264"/>
      <c r="BS8" s="807" t="s">
        <v>592</v>
      </c>
      <c r="BT8" s="808"/>
      <c r="BU8" s="808"/>
      <c r="BV8" s="808"/>
      <c r="BW8" s="808"/>
      <c r="BX8" s="808"/>
      <c r="BY8" s="808"/>
      <c r="BZ8" s="808"/>
      <c r="CA8" s="808"/>
      <c r="CB8" s="808"/>
      <c r="CC8" s="808"/>
      <c r="CD8" s="808"/>
      <c r="CE8" s="808"/>
      <c r="CF8" s="808"/>
      <c r="CG8" s="809"/>
      <c r="CH8" s="842" t="s">
        <v>600</v>
      </c>
      <c r="CI8" s="843"/>
      <c r="CJ8" s="843"/>
      <c r="CK8" s="843"/>
      <c r="CL8" s="844"/>
      <c r="CM8" s="842">
        <v>10</v>
      </c>
      <c r="CN8" s="843"/>
      <c r="CO8" s="843"/>
      <c r="CP8" s="843"/>
      <c r="CQ8" s="844"/>
      <c r="CR8" s="842">
        <v>3</v>
      </c>
      <c r="CS8" s="843"/>
      <c r="CT8" s="843"/>
      <c r="CU8" s="843"/>
      <c r="CV8" s="844"/>
      <c r="CW8" s="842" t="s">
        <v>595</v>
      </c>
      <c r="CX8" s="843"/>
      <c r="CY8" s="843"/>
      <c r="CZ8" s="843"/>
      <c r="DA8" s="844"/>
      <c r="DB8" s="842" t="s">
        <v>595</v>
      </c>
      <c r="DC8" s="843"/>
      <c r="DD8" s="843"/>
      <c r="DE8" s="843"/>
      <c r="DF8" s="844"/>
      <c r="DG8" s="842" t="s">
        <v>595</v>
      </c>
      <c r="DH8" s="843"/>
      <c r="DI8" s="843"/>
      <c r="DJ8" s="843"/>
      <c r="DK8" s="844"/>
      <c r="DL8" s="842" t="s">
        <v>595</v>
      </c>
      <c r="DM8" s="843"/>
      <c r="DN8" s="843"/>
      <c r="DO8" s="843"/>
      <c r="DP8" s="844"/>
      <c r="DQ8" s="842" t="s">
        <v>595</v>
      </c>
      <c r="DR8" s="843"/>
      <c r="DS8" s="843"/>
      <c r="DT8" s="843"/>
      <c r="DU8" s="844"/>
      <c r="DV8" s="845"/>
      <c r="DW8" s="846"/>
      <c r="DX8" s="846"/>
      <c r="DY8" s="846"/>
      <c r="DZ8" s="847"/>
      <c r="EA8" s="255"/>
    </row>
    <row r="9" spans="1:131" s="256" customFormat="1" ht="26.25" customHeight="1" x14ac:dyDescent="0.15">
      <c r="A9" s="262">
        <v>3</v>
      </c>
      <c r="B9" s="848"/>
      <c r="C9" s="849"/>
      <c r="D9" s="849"/>
      <c r="E9" s="849"/>
      <c r="F9" s="849"/>
      <c r="G9" s="849"/>
      <c r="H9" s="849"/>
      <c r="I9" s="849"/>
      <c r="J9" s="849"/>
      <c r="K9" s="849"/>
      <c r="L9" s="849"/>
      <c r="M9" s="849"/>
      <c r="N9" s="849"/>
      <c r="O9" s="849"/>
      <c r="P9" s="850"/>
      <c r="Q9" s="851"/>
      <c r="R9" s="852"/>
      <c r="S9" s="852"/>
      <c r="T9" s="852"/>
      <c r="U9" s="852"/>
      <c r="V9" s="852"/>
      <c r="W9" s="852"/>
      <c r="X9" s="852"/>
      <c r="Y9" s="852"/>
      <c r="Z9" s="852"/>
      <c r="AA9" s="852"/>
      <c r="AB9" s="852"/>
      <c r="AC9" s="852"/>
      <c r="AD9" s="852"/>
      <c r="AE9" s="862"/>
      <c r="AF9" s="863"/>
      <c r="AG9" s="864"/>
      <c r="AH9" s="864"/>
      <c r="AI9" s="864"/>
      <c r="AJ9" s="865"/>
      <c r="AK9" s="866"/>
      <c r="AL9" s="867"/>
      <c r="AM9" s="867"/>
      <c r="AN9" s="867"/>
      <c r="AO9" s="867"/>
      <c r="AP9" s="867"/>
      <c r="AQ9" s="867"/>
      <c r="AR9" s="867"/>
      <c r="AS9" s="867"/>
      <c r="AT9" s="867"/>
      <c r="AU9" s="868"/>
      <c r="AV9" s="868"/>
      <c r="AW9" s="868"/>
      <c r="AX9" s="868"/>
      <c r="AY9" s="869"/>
      <c r="AZ9" s="253"/>
      <c r="BA9" s="253"/>
      <c r="BB9" s="253"/>
      <c r="BC9" s="253"/>
      <c r="BD9" s="253"/>
      <c r="BE9" s="254"/>
      <c r="BF9" s="254"/>
      <c r="BG9" s="254"/>
      <c r="BH9" s="254"/>
      <c r="BI9" s="254"/>
      <c r="BJ9" s="254"/>
      <c r="BK9" s="254"/>
      <c r="BL9" s="254"/>
      <c r="BM9" s="254"/>
      <c r="BN9" s="254"/>
      <c r="BO9" s="254"/>
      <c r="BP9" s="254"/>
      <c r="BQ9" s="263">
        <v>3</v>
      </c>
      <c r="BR9" s="264"/>
      <c r="BS9" s="807" t="s">
        <v>593</v>
      </c>
      <c r="BT9" s="808"/>
      <c r="BU9" s="808"/>
      <c r="BV9" s="808"/>
      <c r="BW9" s="808"/>
      <c r="BX9" s="808"/>
      <c r="BY9" s="808"/>
      <c r="BZ9" s="808"/>
      <c r="CA9" s="808"/>
      <c r="CB9" s="808"/>
      <c r="CC9" s="808"/>
      <c r="CD9" s="808"/>
      <c r="CE9" s="808"/>
      <c r="CF9" s="808"/>
      <c r="CG9" s="809"/>
      <c r="CH9" s="842" t="s">
        <v>600</v>
      </c>
      <c r="CI9" s="843"/>
      <c r="CJ9" s="843"/>
      <c r="CK9" s="843"/>
      <c r="CL9" s="844"/>
      <c r="CM9" s="842">
        <v>3</v>
      </c>
      <c r="CN9" s="843"/>
      <c r="CO9" s="843"/>
      <c r="CP9" s="843"/>
      <c r="CQ9" s="844"/>
      <c r="CR9" s="842">
        <v>1</v>
      </c>
      <c r="CS9" s="843"/>
      <c r="CT9" s="843"/>
      <c r="CU9" s="843"/>
      <c r="CV9" s="844"/>
      <c r="CW9" s="842" t="s">
        <v>595</v>
      </c>
      <c r="CX9" s="843"/>
      <c r="CY9" s="843"/>
      <c r="CZ9" s="843"/>
      <c r="DA9" s="844"/>
      <c r="DB9" s="842" t="s">
        <v>595</v>
      </c>
      <c r="DC9" s="843"/>
      <c r="DD9" s="843"/>
      <c r="DE9" s="843"/>
      <c r="DF9" s="844"/>
      <c r="DG9" s="842" t="s">
        <v>595</v>
      </c>
      <c r="DH9" s="843"/>
      <c r="DI9" s="843"/>
      <c r="DJ9" s="843"/>
      <c r="DK9" s="844"/>
      <c r="DL9" s="842" t="s">
        <v>595</v>
      </c>
      <c r="DM9" s="843"/>
      <c r="DN9" s="843"/>
      <c r="DO9" s="843"/>
      <c r="DP9" s="844"/>
      <c r="DQ9" s="842" t="s">
        <v>595</v>
      </c>
      <c r="DR9" s="843"/>
      <c r="DS9" s="843"/>
      <c r="DT9" s="843"/>
      <c r="DU9" s="844"/>
      <c r="DV9" s="845"/>
      <c r="DW9" s="846"/>
      <c r="DX9" s="846"/>
      <c r="DY9" s="846"/>
      <c r="DZ9" s="847"/>
      <c r="EA9" s="255"/>
    </row>
    <row r="10" spans="1:131" s="256" customFormat="1" ht="26.25" customHeight="1" x14ac:dyDescent="0.15">
      <c r="A10" s="262">
        <v>4</v>
      </c>
      <c r="B10" s="848"/>
      <c r="C10" s="849"/>
      <c r="D10" s="849"/>
      <c r="E10" s="849"/>
      <c r="F10" s="849"/>
      <c r="G10" s="849"/>
      <c r="H10" s="849"/>
      <c r="I10" s="849"/>
      <c r="J10" s="849"/>
      <c r="K10" s="849"/>
      <c r="L10" s="849"/>
      <c r="M10" s="849"/>
      <c r="N10" s="849"/>
      <c r="O10" s="849"/>
      <c r="P10" s="850"/>
      <c r="Q10" s="851"/>
      <c r="R10" s="852"/>
      <c r="S10" s="852"/>
      <c r="T10" s="852"/>
      <c r="U10" s="852"/>
      <c r="V10" s="852"/>
      <c r="W10" s="852"/>
      <c r="X10" s="852"/>
      <c r="Y10" s="852"/>
      <c r="Z10" s="852"/>
      <c r="AA10" s="852"/>
      <c r="AB10" s="852"/>
      <c r="AC10" s="852"/>
      <c r="AD10" s="852"/>
      <c r="AE10" s="862"/>
      <c r="AF10" s="863"/>
      <c r="AG10" s="864"/>
      <c r="AH10" s="864"/>
      <c r="AI10" s="864"/>
      <c r="AJ10" s="865"/>
      <c r="AK10" s="866"/>
      <c r="AL10" s="867"/>
      <c r="AM10" s="867"/>
      <c r="AN10" s="867"/>
      <c r="AO10" s="867"/>
      <c r="AP10" s="867"/>
      <c r="AQ10" s="867"/>
      <c r="AR10" s="867"/>
      <c r="AS10" s="867"/>
      <c r="AT10" s="867"/>
      <c r="AU10" s="868"/>
      <c r="AV10" s="868"/>
      <c r="AW10" s="868"/>
      <c r="AX10" s="868"/>
      <c r="AY10" s="869"/>
      <c r="AZ10" s="253"/>
      <c r="BA10" s="253"/>
      <c r="BB10" s="253"/>
      <c r="BC10" s="253"/>
      <c r="BD10" s="253"/>
      <c r="BE10" s="254"/>
      <c r="BF10" s="254"/>
      <c r="BG10" s="254"/>
      <c r="BH10" s="254"/>
      <c r="BI10" s="254"/>
      <c r="BJ10" s="254"/>
      <c r="BK10" s="254"/>
      <c r="BL10" s="254"/>
      <c r="BM10" s="254"/>
      <c r="BN10" s="254"/>
      <c r="BO10" s="254"/>
      <c r="BP10" s="254"/>
      <c r="BQ10" s="263">
        <v>4</v>
      </c>
      <c r="BR10" s="264"/>
      <c r="BS10" s="807"/>
      <c r="BT10" s="808"/>
      <c r="BU10" s="808"/>
      <c r="BV10" s="808"/>
      <c r="BW10" s="808"/>
      <c r="BX10" s="808"/>
      <c r="BY10" s="808"/>
      <c r="BZ10" s="808"/>
      <c r="CA10" s="808"/>
      <c r="CB10" s="808"/>
      <c r="CC10" s="808"/>
      <c r="CD10" s="808"/>
      <c r="CE10" s="808"/>
      <c r="CF10" s="808"/>
      <c r="CG10" s="809"/>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45"/>
      <c r="DW10" s="846"/>
      <c r="DX10" s="846"/>
      <c r="DY10" s="846"/>
      <c r="DZ10" s="847"/>
      <c r="EA10" s="255"/>
    </row>
    <row r="11" spans="1:131" s="256" customFormat="1" ht="26.25" customHeight="1" x14ac:dyDescent="0.15">
      <c r="A11" s="262">
        <v>5</v>
      </c>
      <c r="B11" s="848"/>
      <c r="C11" s="849"/>
      <c r="D11" s="849"/>
      <c r="E11" s="849"/>
      <c r="F11" s="849"/>
      <c r="G11" s="849"/>
      <c r="H11" s="849"/>
      <c r="I11" s="849"/>
      <c r="J11" s="849"/>
      <c r="K11" s="849"/>
      <c r="L11" s="849"/>
      <c r="M11" s="849"/>
      <c r="N11" s="849"/>
      <c r="O11" s="849"/>
      <c r="P11" s="850"/>
      <c r="Q11" s="851"/>
      <c r="R11" s="852"/>
      <c r="S11" s="852"/>
      <c r="T11" s="852"/>
      <c r="U11" s="852"/>
      <c r="V11" s="852"/>
      <c r="W11" s="852"/>
      <c r="X11" s="852"/>
      <c r="Y11" s="852"/>
      <c r="Z11" s="852"/>
      <c r="AA11" s="852"/>
      <c r="AB11" s="852"/>
      <c r="AC11" s="852"/>
      <c r="AD11" s="852"/>
      <c r="AE11" s="862"/>
      <c r="AF11" s="863"/>
      <c r="AG11" s="864"/>
      <c r="AH11" s="864"/>
      <c r="AI11" s="864"/>
      <c r="AJ11" s="865"/>
      <c r="AK11" s="866"/>
      <c r="AL11" s="867"/>
      <c r="AM11" s="867"/>
      <c r="AN11" s="867"/>
      <c r="AO11" s="867"/>
      <c r="AP11" s="867"/>
      <c r="AQ11" s="867"/>
      <c r="AR11" s="867"/>
      <c r="AS11" s="867"/>
      <c r="AT11" s="867"/>
      <c r="AU11" s="868"/>
      <c r="AV11" s="868"/>
      <c r="AW11" s="868"/>
      <c r="AX11" s="868"/>
      <c r="AY11" s="869"/>
      <c r="AZ11" s="253"/>
      <c r="BA11" s="253"/>
      <c r="BB11" s="253"/>
      <c r="BC11" s="253"/>
      <c r="BD11" s="253"/>
      <c r="BE11" s="254"/>
      <c r="BF11" s="254"/>
      <c r="BG11" s="254"/>
      <c r="BH11" s="254"/>
      <c r="BI11" s="254"/>
      <c r="BJ11" s="254"/>
      <c r="BK11" s="254"/>
      <c r="BL11" s="254"/>
      <c r="BM11" s="254"/>
      <c r="BN11" s="254"/>
      <c r="BO11" s="254"/>
      <c r="BP11" s="254"/>
      <c r="BQ11" s="263">
        <v>5</v>
      </c>
      <c r="BR11" s="264"/>
      <c r="BS11" s="807"/>
      <c r="BT11" s="808"/>
      <c r="BU11" s="808"/>
      <c r="BV11" s="808"/>
      <c r="BW11" s="808"/>
      <c r="BX11" s="808"/>
      <c r="BY11" s="808"/>
      <c r="BZ11" s="808"/>
      <c r="CA11" s="808"/>
      <c r="CB11" s="808"/>
      <c r="CC11" s="808"/>
      <c r="CD11" s="808"/>
      <c r="CE11" s="808"/>
      <c r="CF11" s="808"/>
      <c r="CG11" s="809"/>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55"/>
    </row>
    <row r="12" spans="1:131" s="256" customFormat="1" ht="26.25" customHeight="1" x14ac:dyDescent="0.15">
      <c r="A12" s="262">
        <v>6</v>
      </c>
      <c r="B12" s="848"/>
      <c r="C12" s="849"/>
      <c r="D12" s="849"/>
      <c r="E12" s="849"/>
      <c r="F12" s="849"/>
      <c r="G12" s="849"/>
      <c r="H12" s="849"/>
      <c r="I12" s="849"/>
      <c r="J12" s="849"/>
      <c r="K12" s="849"/>
      <c r="L12" s="849"/>
      <c r="M12" s="849"/>
      <c r="N12" s="849"/>
      <c r="O12" s="849"/>
      <c r="P12" s="850"/>
      <c r="Q12" s="851"/>
      <c r="R12" s="852"/>
      <c r="S12" s="852"/>
      <c r="T12" s="852"/>
      <c r="U12" s="852"/>
      <c r="V12" s="852"/>
      <c r="W12" s="852"/>
      <c r="X12" s="852"/>
      <c r="Y12" s="852"/>
      <c r="Z12" s="852"/>
      <c r="AA12" s="852"/>
      <c r="AB12" s="852"/>
      <c r="AC12" s="852"/>
      <c r="AD12" s="852"/>
      <c r="AE12" s="862"/>
      <c r="AF12" s="863"/>
      <c r="AG12" s="864"/>
      <c r="AH12" s="864"/>
      <c r="AI12" s="864"/>
      <c r="AJ12" s="865"/>
      <c r="AK12" s="866"/>
      <c r="AL12" s="867"/>
      <c r="AM12" s="867"/>
      <c r="AN12" s="867"/>
      <c r="AO12" s="867"/>
      <c r="AP12" s="867"/>
      <c r="AQ12" s="867"/>
      <c r="AR12" s="867"/>
      <c r="AS12" s="867"/>
      <c r="AT12" s="867"/>
      <c r="AU12" s="868"/>
      <c r="AV12" s="868"/>
      <c r="AW12" s="868"/>
      <c r="AX12" s="868"/>
      <c r="AY12" s="869"/>
      <c r="AZ12" s="253"/>
      <c r="BA12" s="253"/>
      <c r="BB12" s="253"/>
      <c r="BC12" s="253"/>
      <c r="BD12" s="253"/>
      <c r="BE12" s="254"/>
      <c r="BF12" s="254"/>
      <c r="BG12" s="254"/>
      <c r="BH12" s="254"/>
      <c r="BI12" s="254"/>
      <c r="BJ12" s="254"/>
      <c r="BK12" s="254"/>
      <c r="BL12" s="254"/>
      <c r="BM12" s="254"/>
      <c r="BN12" s="254"/>
      <c r="BO12" s="254"/>
      <c r="BP12" s="254"/>
      <c r="BQ12" s="263">
        <v>6</v>
      </c>
      <c r="BR12" s="264"/>
      <c r="BS12" s="807"/>
      <c r="BT12" s="808"/>
      <c r="BU12" s="808"/>
      <c r="BV12" s="808"/>
      <c r="BW12" s="808"/>
      <c r="BX12" s="808"/>
      <c r="BY12" s="808"/>
      <c r="BZ12" s="808"/>
      <c r="CA12" s="808"/>
      <c r="CB12" s="808"/>
      <c r="CC12" s="808"/>
      <c r="CD12" s="808"/>
      <c r="CE12" s="808"/>
      <c r="CF12" s="808"/>
      <c r="CG12" s="809"/>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55"/>
    </row>
    <row r="13" spans="1:131" s="256" customFormat="1" ht="26.25" customHeight="1" x14ac:dyDescent="0.15">
      <c r="A13" s="262">
        <v>7</v>
      </c>
      <c r="B13" s="848"/>
      <c r="C13" s="849"/>
      <c r="D13" s="849"/>
      <c r="E13" s="849"/>
      <c r="F13" s="849"/>
      <c r="G13" s="849"/>
      <c r="H13" s="849"/>
      <c r="I13" s="849"/>
      <c r="J13" s="849"/>
      <c r="K13" s="849"/>
      <c r="L13" s="849"/>
      <c r="M13" s="849"/>
      <c r="N13" s="849"/>
      <c r="O13" s="849"/>
      <c r="P13" s="850"/>
      <c r="Q13" s="851"/>
      <c r="R13" s="852"/>
      <c r="S13" s="852"/>
      <c r="T13" s="852"/>
      <c r="U13" s="852"/>
      <c r="V13" s="852"/>
      <c r="W13" s="852"/>
      <c r="X13" s="852"/>
      <c r="Y13" s="852"/>
      <c r="Z13" s="852"/>
      <c r="AA13" s="852"/>
      <c r="AB13" s="852"/>
      <c r="AC13" s="852"/>
      <c r="AD13" s="852"/>
      <c r="AE13" s="862"/>
      <c r="AF13" s="863"/>
      <c r="AG13" s="864"/>
      <c r="AH13" s="864"/>
      <c r="AI13" s="864"/>
      <c r="AJ13" s="865"/>
      <c r="AK13" s="866"/>
      <c r="AL13" s="867"/>
      <c r="AM13" s="867"/>
      <c r="AN13" s="867"/>
      <c r="AO13" s="867"/>
      <c r="AP13" s="867"/>
      <c r="AQ13" s="867"/>
      <c r="AR13" s="867"/>
      <c r="AS13" s="867"/>
      <c r="AT13" s="867"/>
      <c r="AU13" s="868"/>
      <c r="AV13" s="868"/>
      <c r="AW13" s="868"/>
      <c r="AX13" s="868"/>
      <c r="AY13" s="869"/>
      <c r="AZ13" s="253"/>
      <c r="BA13" s="253"/>
      <c r="BB13" s="253"/>
      <c r="BC13" s="253"/>
      <c r="BD13" s="253"/>
      <c r="BE13" s="254"/>
      <c r="BF13" s="254"/>
      <c r="BG13" s="254"/>
      <c r="BH13" s="254"/>
      <c r="BI13" s="254"/>
      <c r="BJ13" s="254"/>
      <c r="BK13" s="254"/>
      <c r="BL13" s="254"/>
      <c r="BM13" s="254"/>
      <c r="BN13" s="254"/>
      <c r="BO13" s="254"/>
      <c r="BP13" s="254"/>
      <c r="BQ13" s="263">
        <v>7</v>
      </c>
      <c r="BR13" s="264"/>
      <c r="BS13" s="807"/>
      <c r="BT13" s="808"/>
      <c r="BU13" s="808"/>
      <c r="BV13" s="808"/>
      <c r="BW13" s="808"/>
      <c r="BX13" s="808"/>
      <c r="BY13" s="808"/>
      <c r="BZ13" s="808"/>
      <c r="CA13" s="808"/>
      <c r="CB13" s="808"/>
      <c r="CC13" s="808"/>
      <c r="CD13" s="808"/>
      <c r="CE13" s="808"/>
      <c r="CF13" s="808"/>
      <c r="CG13" s="809"/>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55"/>
    </row>
    <row r="14" spans="1:131" s="256" customFormat="1" ht="26.25" customHeight="1" x14ac:dyDescent="0.15">
      <c r="A14" s="262">
        <v>8</v>
      </c>
      <c r="B14" s="848"/>
      <c r="C14" s="849"/>
      <c r="D14" s="849"/>
      <c r="E14" s="849"/>
      <c r="F14" s="849"/>
      <c r="G14" s="849"/>
      <c r="H14" s="849"/>
      <c r="I14" s="849"/>
      <c r="J14" s="849"/>
      <c r="K14" s="849"/>
      <c r="L14" s="849"/>
      <c r="M14" s="849"/>
      <c r="N14" s="849"/>
      <c r="O14" s="849"/>
      <c r="P14" s="850"/>
      <c r="Q14" s="851"/>
      <c r="R14" s="852"/>
      <c r="S14" s="852"/>
      <c r="T14" s="852"/>
      <c r="U14" s="852"/>
      <c r="V14" s="852"/>
      <c r="W14" s="852"/>
      <c r="X14" s="852"/>
      <c r="Y14" s="852"/>
      <c r="Z14" s="852"/>
      <c r="AA14" s="852"/>
      <c r="AB14" s="852"/>
      <c r="AC14" s="852"/>
      <c r="AD14" s="852"/>
      <c r="AE14" s="862"/>
      <c r="AF14" s="863"/>
      <c r="AG14" s="864"/>
      <c r="AH14" s="864"/>
      <c r="AI14" s="864"/>
      <c r="AJ14" s="865"/>
      <c r="AK14" s="866"/>
      <c r="AL14" s="867"/>
      <c r="AM14" s="867"/>
      <c r="AN14" s="867"/>
      <c r="AO14" s="867"/>
      <c r="AP14" s="867"/>
      <c r="AQ14" s="867"/>
      <c r="AR14" s="867"/>
      <c r="AS14" s="867"/>
      <c r="AT14" s="867"/>
      <c r="AU14" s="868"/>
      <c r="AV14" s="868"/>
      <c r="AW14" s="868"/>
      <c r="AX14" s="868"/>
      <c r="AY14" s="869"/>
      <c r="AZ14" s="253"/>
      <c r="BA14" s="253"/>
      <c r="BB14" s="253"/>
      <c r="BC14" s="253"/>
      <c r="BD14" s="253"/>
      <c r="BE14" s="254"/>
      <c r="BF14" s="254"/>
      <c r="BG14" s="254"/>
      <c r="BH14" s="254"/>
      <c r="BI14" s="254"/>
      <c r="BJ14" s="254"/>
      <c r="BK14" s="254"/>
      <c r="BL14" s="254"/>
      <c r="BM14" s="254"/>
      <c r="BN14" s="254"/>
      <c r="BO14" s="254"/>
      <c r="BP14" s="254"/>
      <c r="BQ14" s="263">
        <v>8</v>
      </c>
      <c r="BR14" s="264"/>
      <c r="BS14" s="807"/>
      <c r="BT14" s="808"/>
      <c r="BU14" s="808"/>
      <c r="BV14" s="808"/>
      <c r="BW14" s="808"/>
      <c r="BX14" s="808"/>
      <c r="BY14" s="808"/>
      <c r="BZ14" s="808"/>
      <c r="CA14" s="808"/>
      <c r="CB14" s="808"/>
      <c r="CC14" s="808"/>
      <c r="CD14" s="808"/>
      <c r="CE14" s="808"/>
      <c r="CF14" s="808"/>
      <c r="CG14" s="809"/>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55"/>
    </row>
    <row r="15" spans="1:131" s="256" customFormat="1" ht="26.25" customHeight="1" x14ac:dyDescent="0.15">
      <c r="A15" s="262">
        <v>9</v>
      </c>
      <c r="B15" s="848"/>
      <c r="C15" s="849"/>
      <c r="D15" s="849"/>
      <c r="E15" s="849"/>
      <c r="F15" s="849"/>
      <c r="G15" s="849"/>
      <c r="H15" s="849"/>
      <c r="I15" s="849"/>
      <c r="J15" s="849"/>
      <c r="K15" s="849"/>
      <c r="L15" s="849"/>
      <c r="M15" s="849"/>
      <c r="N15" s="849"/>
      <c r="O15" s="849"/>
      <c r="P15" s="850"/>
      <c r="Q15" s="851"/>
      <c r="R15" s="852"/>
      <c r="S15" s="852"/>
      <c r="T15" s="852"/>
      <c r="U15" s="852"/>
      <c r="V15" s="852"/>
      <c r="W15" s="852"/>
      <c r="X15" s="852"/>
      <c r="Y15" s="852"/>
      <c r="Z15" s="852"/>
      <c r="AA15" s="852"/>
      <c r="AB15" s="852"/>
      <c r="AC15" s="852"/>
      <c r="AD15" s="852"/>
      <c r="AE15" s="862"/>
      <c r="AF15" s="863"/>
      <c r="AG15" s="864"/>
      <c r="AH15" s="864"/>
      <c r="AI15" s="864"/>
      <c r="AJ15" s="865"/>
      <c r="AK15" s="866"/>
      <c r="AL15" s="867"/>
      <c r="AM15" s="867"/>
      <c r="AN15" s="867"/>
      <c r="AO15" s="867"/>
      <c r="AP15" s="867"/>
      <c r="AQ15" s="867"/>
      <c r="AR15" s="867"/>
      <c r="AS15" s="867"/>
      <c r="AT15" s="867"/>
      <c r="AU15" s="868"/>
      <c r="AV15" s="868"/>
      <c r="AW15" s="868"/>
      <c r="AX15" s="868"/>
      <c r="AY15" s="869"/>
      <c r="AZ15" s="253"/>
      <c r="BA15" s="253"/>
      <c r="BB15" s="253"/>
      <c r="BC15" s="253"/>
      <c r="BD15" s="253"/>
      <c r="BE15" s="254"/>
      <c r="BF15" s="254"/>
      <c r="BG15" s="254"/>
      <c r="BH15" s="254"/>
      <c r="BI15" s="254"/>
      <c r="BJ15" s="254"/>
      <c r="BK15" s="254"/>
      <c r="BL15" s="254"/>
      <c r="BM15" s="254"/>
      <c r="BN15" s="254"/>
      <c r="BO15" s="254"/>
      <c r="BP15" s="254"/>
      <c r="BQ15" s="263">
        <v>9</v>
      </c>
      <c r="BR15" s="264"/>
      <c r="BS15" s="807"/>
      <c r="BT15" s="808"/>
      <c r="BU15" s="808"/>
      <c r="BV15" s="808"/>
      <c r="BW15" s="808"/>
      <c r="BX15" s="808"/>
      <c r="BY15" s="808"/>
      <c r="BZ15" s="808"/>
      <c r="CA15" s="808"/>
      <c r="CB15" s="808"/>
      <c r="CC15" s="808"/>
      <c r="CD15" s="808"/>
      <c r="CE15" s="808"/>
      <c r="CF15" s="808"/>
      <c r="CG15" s="809"/>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55"/>
    </row>
    <row r="16" spans="1:131" s="256" customFormat="1" ht="26.25" customHeight="1" x14ac:dyDescent="0.15">
      <c r="A16" s="262">
        <v>10</v>
      </c>
      <c r="B16" s="848"/>
      <c r="C16" s="849"/>
      <c r="D16" s="849"/>
      <c r="E16" s="849"/>
      <c r="F16" s="849"/>
      <c r="G16" s="849"/>
      <c r="H16" s="849"/>
      <c r="I16" s="849"/>
      <c r="J16" s="849"/>
      <c r="K16" s="849"/>
      <c r="L16" s="849"/>
      <c r="M16" s="849"/>
      <c r="N16" s="849"/>
      <c r="O16" s="849"/>
      <c r="P16" s="850"/>
      <c r="Q16" s="851"/>
      <c r="R16" s="852"/>
      <c r="S16" s="852"/>
      <c r="T16" s="852"/>
      <c r="U16" s="852"/>
      <c r="V16" s="852"/>
      <c r="W16" s="852"/>
      <c r="X16" s="852"/>
      <c r="Y16" s="852"/>
      <c r="Z16" s="852"/>
      <c r="AA16" s="852"/>
      <c r="AB16" s="852"/>
      <c r="AC16" s="852"/>
      <c r="AD16" s="852"/>
      <c r="AE16" s="862"/>
      <c r="AF16" s="863"/>
      <c r="AG16" s="864"/>
      <c r="AH16" s="864"/>
      <c r="AI16" s="864"/>
      <c r="AJ16" s="865"/>
      <c r="AK16" s="866"/>
      <c r="AL16" s="867"/>
      <c r="AM16" s="867"/>
      <c r="AN16" s="867"/>
      <c r="AO16" s="867"/>
      <c r="AP16" s="867"/>
      <c r="AQ16" s="867"/>
      <c r="AR16" s="867"/>
      <c r="AS16" s="867"/>
      <c r="AT16" s="867"/>
      <c r="AU16" s="868"/>
      <c r="AV16" s="868"/>
      <c r="AW16" s="868"/>
      <c r="AX16" s="868"/>
      <c r="AY16" s="869"/>
      <c r="AZ16" s="253"/>
      <c r="BA16" s="253"/>
      <c r="BB16" s="253"/>
      <c r="BC16" s="253"/>
      <c r="BD16" s="253"/>
      <c r="BE16" s="254"/>
      <c r="BF16" s="254"/>
      <c r="BG16" s="254"/>
      <c r="BH16" s="254"/>
      <c r="BI16" s="254"/>
      <c r="BJ16" s="254"/>
      <c r="BK16" s="254"/>
      <c r="BL16" s="254"/>
      <c r="BM16" s="254"/>
      <c r="BN16" s="254"/>
      <c r="BO16" s="254"/>
      <c r="BP16" s="254"/>
      <c r="BQ16" s="263">
        <v>10</v>
      </c>
      <c r="BR16" s="264"/>
      <c r="BS16" s="807"/>
      <c r="BT16" s="808"/>
      <c r="BU16" s="808"/>
      <c r="BV16" s="808"/>
      <c r="BW16" s="808"/>
      <c r="BX16" s="808"/>
      <c r="BY16" s="808"/>
      <c r="BZ16" s="808"/>
      <c r="CA16" s="808"/>
      <c r="CB16" s="808"/>
      <c r="CC16" s="808"/>
      <c r="CD16" s="808"/>
      <c r="CE16" s="808"/>
      <c r="CF16" s="808"/>
      <c r="CG16" s="809"/>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55"/>
    </row>
    <row r="17" spans="1:131" s="256" customFormat="1" ht="26.25" customHeight="1" x14ac:dyDescent="0.15">
      <c r="A17" s="262">
        <v>11</v>
      </c>
      <c r="B17" s="848"/>
      <c r="C17" s="849"/>
      <c r="D17" s="849"/>
      <c r="E17" s="849"/>
      <c r="F17" s="849"/>
      <c r="G17" s="849"/>
      <c r="H17" s="849"/>
      <c r="I17" s="849"/>
      <c r="J17" s="849"/>
      <c r="K17" s="849"/>
      <c r="L17" s="849"/>
      <c r="M17" s="849"/>
      <c r="N17" s="849"/>
      <c r="O17" s="849"/>
      <c r="P17" s="850"/>
      <c r="Q17" s="851"/>
      <c r="R17" s="852"/>
      <c r="S17" s="852"/>
      <c r="T17" s="852"/>
      <c r="U17" s="852"/>
      <c r="V17" s="852"/>
      <c r="W17" s="852"/>
      <c r="X17" s="852"/>
      <c r="Y17" s="852"/>
      <c r="Z17" s="852"/>
      <c r="AA17" s="852"/>
      <c r="AB17" s="852"/>
      <c r="AC17" s="852"/>
      <c r="AD17" s="852"/>
      <c r="AE17" s="862"/>
      <c r="AF17" s="863"/>
      <c r="AG17" s="864"/>
      <c r="AH17" s="864"/>
      <c r="AI17" s="864"/>
      <c r="AJ17" s="865"/>
      <c r="AK17" s="866"/>
      <c r="AL17" s="867"/>
      <c r="AM17" s="867"/>
      <c r="AN17" s="867"/>
      <c r="AO17" s="867"/>
      <c r="AP17" s="867"/>
      <c r="AQ17" s="867"/>
      <c r="AR17" s="867"/>
      <c r="AS17" s="867"/>
      <c r="AT17" s="867"/>
      <c r="AU17" s="868"/>
      <c r="AV17" s="868"/>
      <c r="AW17" s="868"/>
      <c r="AX17" s="868"/>
      <c r="AY17" s="869"/>
      <c r="AZ17" s="253"/>
      <c r="BA17" s="253"/>
      <c r="BB17" s="253"/>
      <c r="BC17" s="253"/>
      <c r="BD17" s="253"/>
      <c r="BE17" s="254"/>
      <c r="BF17" s="254"/>
      <c r="BG17" s="254"/>
      <c r="BH17" s="254"/>
      <c r="BI17" s="254"/>
      <c r="BJ17" s="254"/>
      <c r="BK17" s="254"/>
      <c r="BL17" s="254"/>
      <c r="BM17" s="254"/>
      <c r="BN17" s="254"/>
      <c r="BO17" s="254"/>
      <c r="BP17" s="254"/>
      <c r="BQ17" s="263">
        <v>11</v>
      </c>
      <c r="BR17" s="264"/>
      <c r="BS17" s="807"/>
      <c r="BT17" s="808"/>
      <c r="BU17" s="808"/>
      <c r="BV17" s="808"/>
      <c r="BW17" s="808"/>
      <c r="BX17" s="808"/>
      <c r="BY17" s="808"/>
      <c r="BZ17" s="808"/>
      <c r="CA17" s="808"/>
      <c r="CB17" s="808"/>
      <c r="CC17" s="808"/>
      <c r="CD17" s="808"/>
      <c r="CE17" s="808"/>
      <c r="CF17" s="808"/>
      <c r="CG17" s="809"/>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55"/>
    </row>
    <row r="18" spans="1:131" s="256" customFormat="1" ht="26.25" customHeight="1" x14ac:dyDescent="0.15">
      <c r="A18" s="262">
        <v>12</v>
      </c>
      <c r="B18" s="848"/>
      <c r="C18" s="849"/>
      <c r="D18" s="849"/>
      <c r="E18" s="849"/>
      <c r="F18" s="849"/>
      <c r="G18" s="849"/>
      <c r="H18" s="849"/>
      <c r="I18" s="849"/>
      <c r="J18" s="849"/>
      <c r="K18" s="849"/>
      <c r="L18" s="849"/>
      <c r="M18" s="849"/>
      <c r="N18" s="849"/>
      <c r="O18" s="849"/>
      <c r="P18" s="850"/>
      <c r="Q18" s="851"/>
      <c r="R18" s="852"/>
      <c r="S18" s="852"/>
      <c r="T18" s="852"/>
      <c r="U18" s="852"/>
      <c r="V18" s="852"/>
      <c r="W18" s="852"/>
      <c r="X18" s="852"/>
      <c r="Y18" s="852"/>
      <c r="Z18" s="852"/>
      <c r="AA18" s="852"/>
      <c r="AB18" s="852"/>
      <c r="AC18" s="852"/>
      <c r="AD18" s="852"/>
      <c r="AE18" s="862"/>
      <c r="AF18" s="863"/>
      <c r="AG18" s="864"/>
      <c r="AH18" s="864"/>
      <c r="AI18" s="864"/>
      <c r="AJ18" s="865"/>
      <c r="AK18" s="866"/>
      <c r="AL18" s="867"/>
      <c r="AM18" s="867"/>
      <c r="AN18" s="867"/>
      <c r="AO18" s="867"/>
      <c r="AP18" s="867"/>
      <c r="AQ18" s="867"/>
      <c r="AR18" s="867"/>
      <c r="AS18" s="867"/>
      <c r="AT18" s="867"/>
      <c r="AU18" s="868"/>
      <c r="AV18" s="868"/>
      <c r="AW18" s="868"/>
      <c r="AX18" s="868"/>
      <c r="AY18" s="869"/>
      <c r="AZ18" s="253"/>
      <c r="BA18" s="253"/>
      <c r="BB18" s="253"/>
      <c r="BC18" s="253"/>
      <c r="BD18" s="253"/>
      <c r="BE18" s="254"/>
      <c r="BF18" s="254"/>
      <c r="BG18" s="254"/>
      <c r="BH18" s="254"/>
      <c r="BI18" s="254"/>
      <c r="BJ18" s="254"/>
      <c r="BK18" s="254"/>
      <c r="BL18" s="254"/>
      <c r="BM18" s="254"/>
      <c r="BN18" s="254"/>
      <c r="BO18" s="254"/>
      <c r="BP18" s="254"/>
      <c r="BQ18" s="263">
        <v>12</v>
      </c>
      <c r="BR18" s="264"/>
      <c r="BS18" s="807"/>
      <c r="BT18" s="808"/>
      <c r="BU18" s="808"/>
      <c r="BV18" s="808"/>
      <c r="BW18" s="808"/>
      <c r="BX18" s="808"/>
      <c r="BY18" s="808"/>
      <c r="BZ18" s="808"/>
      <c r="CA18" s="808"/>
      <c r="CB18" s="808"/>
      <c r="CC18" s="808"/>
      <c r="CD18" s="808"/>
      <c r="CE18" s="808"/>
      <c r="CF18" s="808"/>
      <c r="CG18" s="809"/>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55"/>
    </row>
    <row r="19" spans="1:131" s="256" customFormat="1" ht="26.25" customHeight="1" x14ac:dyDescent="0.15">
      <c r="A19" s="262">
        <v>13</v>
      </c>
      <c r="B19" s="848"/>
      <c r="C19" s="849"/>
      <c r="D19" s="849"/>
      <c r="E19" s="849"/>
      <c r="F19" s="849"/>
      <c r="G19" s="849"/>
      <c r="H19" s="849"/>
      <c r="I19" s="849"/>
      <c r="J19" s="849"/>
      <c r="K19" s="849"/>
      <c r="L19" s="849"/>
      <c r="M19" s="849"/>
      <c r="N19" s="849"/>
      <c r="O19" s="849"/>
      <c r="P19" s="850"/>
      <c r="Q19" s="851"/>
      <c r="R19" s="852"/>
      <c r="S19" s="852"/>
      <c r="T19" s="852"/>
      <c r="U19" s="852"/>
      <c r="V19" s="852"/>
      <c r="W19" s="852"/>
      <c r="X19" s="852"/>
      <c r="Y19" s="852"/>
      <c r="Z19" s="852"/>
      <c r="AA19" s="852"/>
      <c r="AB19" s="852"/>
      <c r="AC19" s="852"/>
      <c r="AD19" s="852"/>
      <c r="AE19" s="862"/>
      <c r="AF19" s="863"/>
      <c r="AG19" s="864"/>
      <c r="AH19" s="864"/>
      <c r="AI19" s="864"/>
      <c r="AJ19" s="865"/>
      <c r="AK19" s="866"/>
      <c r="AL19" s="867"/>
      <c r="AM19" s="867"/>
      <c r="AN19" s="867"/>
      <c r="AO19" s="867"/>
      <c r="AP19" s="867"/>
      <c r="AQ19" s="867"/>
      <c r="AR19" s="867"/>
      <c r="AS19" s="867"/>
      <c r="AT19" s="867"/>
      <c r="AU19" s="868"/>
      <c r="AV19" s="868"/>
      <c r="AW19" s="868"/>
      <c r="AX19" s="868"/>
      <c r="AY19" s="869"/>
      <c r="AZ19" s="253"/>
      <c r="BA19" s="253"/>
      <c r="BB19" s="253"/>
      <c r="BC19" s="253"/>
      <c r="BD19" s="253"/>
      <c r="BE19" s="254"/>
      <c r="BF19" s="254"/>
      <c r="BG19" s="254"/>
      <c r="BH19" s="254"/>
      <c r="BI19" s="254"/>
      <c r="BJ19" s="254"/>
      <c r="BK19" s="254"/>
      <c r="BL19" s="254"/>
      <c r="BM19" s="254"/>
      <c r="BN19" s="254"/>
      <c r="BO19" s="254"/>
      <c r="BP19" s="254"/>
      <c r="BQ19" s="263">
        <v>13</v>
      </c>
      <c r="BR19" s="264"/>
      <c r="BS19" s="807"/>
      <c r="BT19" s="808"/>
      <c r="BU19" s="808"/>
      <c r="BV19" s="808"/>
      <c r="BW19" s="808"/>
      <c r="BX19" s="808"/>
      <c r="BY19" s="808"/>
      <c r="BZ19" s="808"/>
      <c r="CA19" s="808"/>
      <c r="CB19" s="808"/>
      <c r="CC19" s="808"/>
      <c r="CD19" s="808"/>
      <c r="CE19" s="808"/>
      <c r="CF19" s="808"/>
      <c r="CG19" s="809"/>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55"/>
    </row>
    <row r="20" spans="1:131" s="256" customFormat="1" ht="26.25" customHeight="1" x14ac:dyDescent="0.15">
      <c r="A20" s="262">
        <v>14</v>
      </c>
      <c r="B20" s="848"/>
      <c r="C20" s="849"/>
      <c r="D20" s="849"/>
      <c r="E20" s="849"/>
      <c r="F20" s="849"/>
      <c r="G20" s="849"/>
      <c r="H20" s="849"/>
      <c r="I20" s="849"/>
      <c r="J20" s="849"/>
      <c r="K20" s="849"/>
      <c r="L20" s="849"/>
      <c r="M20" s="849"/>
      <c r="N20" s="849"/>
      <c r="O20" s="849"/>
      <c r="P20" s="850"/>
      <c r="Q20" s="851"/>
      <c r="R20" s="852"/>
      <c r="S20" s="852"/>
      <c r="T20" s="852"/>
      <c r="U20" s="852"/>
      <c r="V20" s="852"/>
      <c r="W20" s="852"/>
      <c r="X20" s="852"/>
      <c r="Y20" s="852"/>
      <c r="Z20" s="852"/>
      <c r="AA20" s="852"/>
      <c r="AB20" s="852"/>
      <c r="AC20" s="852"/>
      <c r="AD20" s="852"/>
      <c r="AE20" s="862"/>
      <c r="AF20" s="863"/>
      <c r="AG20" s="864"/>
      <c r="AH20" s="864"/>
      <c r="AI20" s="864"/>
      <c r="AJ20" s="865"/>
      <c r="AK20" s="866"/>
      <c r="AL20" s="867"/>
      <c r="AM20" s="867"/>
      <c r="AN20" s="867"/>
      <c r="AO20" s="867"/>
      <c r="AP20" s="867"/>
      <c r="AQ20" s="867"/>
      <c r="AR20" s="867"/>
      <c r="AS20" s="867"/>
      <c r="AT20" s="867"/>
      <c r="AU20" s="868"/>
      <c r="AV20" s="868"/>
      <c r="AW20" s="868"/>
      <c r="AX20" s="868"/>
      <c r="AY20" s="869"/>
      <c r="AZ20" s="253"/>
      <c r="BA20" s="253"/>
      <c r="BB20" s="253"/>
      <c r="BC20" s="253"/>
      <c r="BD20" s="253"/>
      <c r="BE20" s="254"/>
      <c r="BF20" s="254"/>
      <c r="BG20" s="254"/>
      <c r="BH20" s="254"/>
      <c r="BI20" s="254"/>
      <c r="BJ20" s="254"/>
      <c r="BK20" s="254"/>
      <c r="BL20" s="254"/>
      <c r="BM20" s="254"/>
      <c r="BN20" s="254"/>
      <c r="BO20" s="254"/>
      <c r="BP20" s="254"/>
      <c r="BQ20" s="263">
        <v>14</v>
      </c>
      <c r="BR20" s="264"/>
      <c r="BS20" s="807"/>
      <c r="BT20" s="808"/>
      <c r="BU20" s="808"/>
      <c r="BV20" s="808"/>
      <c r="BW20" s="808"/>
      <c r="BX20" s="808"/>
      <c r="BY20" s="808"/>
      <c r="BZ20" s="808"/>
      <c r="CA20" s="808"/>
      <c r="CB20" s="808"/>
      <c r="CC20" s="808"/>
      <c r="CD20" s="808"/>
      <c r="CE20" s="808"/>
      <c r="CF20" s="808"/>
      <c r="CG20" s="809"/>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55"/>
    </row>
    <row r="21" spans="1:131" s="256" customFormat="1" ht="26.25" customHeight="1" thickBot="1" x14ac:dyDescent="0.2">
      <c r="A21" s="262">
        <v>15</v>
      </c>
      <c r="B21" s="848"/>
      <c r="C21" s="849"/>
      <c r="D21" s="849"/>
      <c r="E21" s="849"/>
      <c r="F21" s="849"/>
      <c r="G21" s="849"/>
      <c r="H21" s="849"/>
      <c r="I21" s="849"/>
      <c r="J21" s="849"/>
      <c r="K21" s="849"/>
      <c r="L21" s="849"/>
      <c r="M21" s="849"/>
      <c r="N21" s="849"/>
      <c r="O21" s="849"/>
      <c r="P21" s="850"/>
      <c r="Q21" s="851"/>
      <c r="R21" s="852"/>
      <c r="S21" s="852"/>
      <c r="T21" s="852"/>
      <c r="U21" s="852"/>
      <c r="V21" s="852"/>
      <c r="W21" s="852"/>
      <c r="X21" s="852"/>
      <c r="Y21" s="852"/>
      <c r="Z21" s="852"/>
      <c r="AA21" s="852"/>
      <c r="AB21" s="852"/>
      <c r="AC21" s="852"/>
      <c r="AD21" s="852"/>
      <c r="AE21" s="862"/>
      <c r="AF21" s="863"/>
      <c r="AG21" s="864"/>
      <c r="AH21" s="864"/>
      <c r="AI21" s="864"/>
      <c r="AJ21" s="865"/>
      <c r="AK21" s="866"/>
      <c r="AL21" s="867"/>
      <c r="AM21" s="867"/>
      <c r="AN21" s="867"/>
      <c r="AO21" s="867"/>
      <c r="AP21" s="867"/>
      <c r="AQ21" s="867"/>
      <c r="AR21" s="867"/>
      <c r="AS21" s="867"/>
      <c r="AT21" s="867"/>
      <c r="AU21" s="868"/>
      <c r="AV21" s="868"/>
      <c r="AW21" s="868"/>
      <c r="AX21" s="868"/>
      <c r="AY21" s="869"/>
      <c r="AZ21" s="253"/>
      <c r="BA21" s="253"/>
      <c r="BB21" s="253"/>
      <c r="BC21" s="253"/>
      <c r="BD21" s="253"/>
      <c r="BE21" s="254"/>
      <c r="BF21" s="254"/>
      <c r="BG21" s="254"/>
      <c r="BH21" s="254"/>
      <c r="BI21" s="254"/>
      <c r="BJ21" s="254"/>
      <c r="BK21" s="254"/>
      <c r="BL21" s="254"/>
      <c r="BM21" s="254"/>
      <c r="BN21" s="254"/>
      <c r="BO21" s="254"/>
      <c r="BP21" s="254"/>
      <c r="BQ21" s="263">
        <v>15</v>
      </c>
      <c r="BR21" s="264"/>
      <c r="BS21" s="807"/>
      <c r="BT21" s="808"/>
      <c r="BU21" s="808"/>
      <c r="BV21" s="808"/>
      <c r="BW21" s="808"/>
      <c r="BX21" s="808"/>
      <c r="BY21" s="808"/>
      <c r="BZ21" s="808"/>
      <c r="CA21" s="808"/>
      <c r="CB21" s="808"/>
      <c r="CC21" s="808"/>
      <c r="CD21" s="808"/>
      <c r="CE21" s="808"/>
      <c r="CF21" s="808"/>
      <c r="CG21" s="809"/>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55"/>
    </row>
    <row r="22" spans="1:131" s="256" customFormat="1" ht="26.25" customHeight="1" x14ac:dyDescent="0.15">
      <c r="A22" s="262">
        <v>16</v>
      </c>
      <c r="B22" s="848"/>
      <c r="C22" s="849"/>
      <c r="D22" s="849"/>
      <c r="E22" s="849"/>
      <c r="F22" s="849"/>
      <c r="G22" s="849"/>
      <c r="H22" s="849"/>
      <c r="I22" s="849"/>
      <c r="J22" s="849"/>
      <c r="K22" s="849"/>
      <c r="L22" s="849"/>
      <c r="M22" s="849"/>
      <c r="N22" s="849"/>
      <c r="O22" s="849"/>
      <c r="P22" s="850"/>
      <c r="Q22" s="877"/>
      <c r="R22" s="878"/>
      <c r="S22" s="878"/>
      <c r="T22" s="878"/>
      <c r="U22" s="878"/>
      <c r="V22" s="878"/>
      <c r="W22" s="878"/>
      <c r="X22" s="878"/>
      <c r="Y22" s="878"/>
      <c r="Z22" s="878"/>
      <c r="AA22" s="878"/>
      <c r="AB22" s="878"/>
      <c r="AC22" s="878"/>
      <c r="AD22" s="878"/>
      <c r="AE22" s="879"/>
      <c r="AF22" s="863"/>
      <c r="AG22" s="864"/>
      <c r="AH22" s="864"/>
      <c r="AI22" s="864"/>
      <c r="AJ22" s="865"/>
      <c r="AK22" s="892"/>
      <c r="AL22" s="893"/>
      <c r="AM22" s="893"/>
      <c r="AN22" s="893"/>
      <c r="AO22" s="893"/>
      <c r="AP22" s="893"/>
      <c r="AQ22" s="893"/>
      <c r="AR22" s="893"/>
      <c r="AS22" s="893"/>
      <c r="AT22" s="893"/>
      <c r="AU22" s="894"/>
      <c r="AV22" s="894"/>
      <c r="AW22" s="894"/>
      <c r="AX22" s="894"/>
      <c r="AY22" s="895"/>
      <c r="AZ22" s="896" t="s">
        <v>389</v>
      </c>
      <c r="BA22" s="896"/>
      <c r="BB22" s="896"/>
      <c r="BC22" s="896"/>
      <c r="BD22" s="897"/>
      <c r="BE22" s="254"/>
      <c r="BF22" s="254"/>
      <c r="BG22" s="254"/>
      <c r="BH22" s="254"/>
      <c r="BI22" s="254"/>
      <c r="BJ22" s="254"/>
      <c r="BK22" s="254"/>
      <c r="BL22" s="254"/>
      <c r="BM22" s="254"/>
      <c r="BN22" s="254"/>
      <c r="BO22" s="254"/>
      <c r="BP22" s="254"/>
      <c r="BQ22" s="263">
        <v>16</v>
      </c>
      <c r="BR22" s="264"/>
      <c r="BS22" s="807"/>
      <c r="BT22" s="808"/>
      <c r="BU22" s="808"/>
      <c r="BV22" s="808"/>
      <c r="BW22" s="808"/>
      <c r="BX22" s="808"/>
      <c r="BY22" s="808"/>
      <c r="BZ22" s="808"/>
      <c r="CA22" s="808"/>
      <c r="CB22" s="808"/>
      <c r="CC22" s="808"/>
      <c r="CD22" s="808"/>
      <c r="CE22" s="808"/>
      <c r="CF22" s="808"/>
      <c r="CG22" s="809"/>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55"/>
    </row>
    <row r="23" spans="1:131" s="256" customFormat="1" ht="26.25" customHeight="1" thickBot="1" x14ac:dyDescent="0.2">
      <c r="A23" s="265" t="s">
        <v>390</v>
      </c>
      <c r="B23" s="880" t="s">
        <v>391</v>
      </c>
      <c r="C23" s="881"/>
      <c r="D23" s="881"/>
      <c r="E23" s="881"/>
      <c r="F23" s="881"/>
      <c r="G23" s="881"/>
      <c r="H23" s="881"/>
      <c r="I23" s="881"/>
      <c r="J23" s="881"/>
      <c r="K23" s="881"/>
      <c r="L23" s="881"/>
      <c r="M23" s="881"/>
      <c r="N23" s="881"/>
      <c r="O23" s="881"/>
      <c r="P23" s="882"/>
      <c r="Q23" s="883">
        <v>3640</v>
      </c>
      <c r="R23" s="884"/>
      <c r="S23" s="884"/>
      <c r="T23" s="884"/>
      <c r="U23" s="884"/>
      <c r="V23" s="884">
        <v>3583</v>
      </c>
      <c r="W23" s="884"/>
      <c r="X23" s="884"/>
      <c r="Y23" s="884"/>
      <c r="Z23" s="884"/>
      <c r="AA23" s="884">
        <v>56</v>
      </c>
      <c r="AB23" s="884"/>
      <c r="AC23" s="884"/>
      <c r="AD23" s="884"/>
      <c r="AE23" s="885"/>
      <c r="AF23" s="886">
        <v>56</v>
      </c>
      <c r="AG23" s="884"/>
      <c r="AH23" s="884"/>
      <c r="AI23" s="884"/>
      <c r="AJ23" s="887"/>
      <c r="AK23" s="888"/>
      <c r="AL23" s="889"/>
      <c r="AM23" s="889"/>
      <c r="AN23" s="889"/>
      <c r="AO23" s="889"/>
      <c r="AP23" s="884">
        <v>5096</v>
      </c>
      <c r="AQ23" s="884"/>
      <c r="AR23" s="884"/>
      <c r="AS23" s="884"/>
      <c r="AT23" s="884"/>
      <c r="AU23" s="890"/>
      <c r="AV23" s="890"/>
      <c r="AW23" s="890"/>
      <c r="AX23" s="890"/>
      <c r="AY23" s="891"/>
      <c r="AZ23" s="899" t="s">
        <v>392</v>
      </c>
      <c r="BA23" s="900"/>
      <c r="BB23" s="900"/>
      <c r="BC23" s="900"/>
      <c r="BD23" s="901"/>
      <c r="BE23" s="254"/>
      <c r="BF23" s="254"/>
      <c r="BG23" s="254"/>
      <c r="BH23" s="254"/>
      <c r="BI23" s="254"/>
      <c r="BJ23" s="254"/>
      <c r="BK23" s="254"/>
      <c r="BL23" s="254"/>
      <c r="BM23" s="254"/>
      <c r="BN23" s="254"/>
      <c r="BO23" s="254"/>
      <c r="BP23" s="254"/>
      <c r="BQ23" s="263">
        <v>17</v>
      </c>
      <c r="BR23" s="264"/>
      <c r="BS23" s="807"/>
      <c r="BT23" s="808"/>
      <c r="BU23" s="808"/>
      <c r="BV23" s="808"/>
      <c r="BW23" s="808"/>
      <c r="BX23" s="808"/>
      <c r="BY23" s="808"/>
      <c r="BZ23" s="808"/>
      <c r="CA23" s="808"/>
      <c r="CB23" s="808"/>
      <c r="CC23" s="808"/>
      <c r="CD23" s="808"/>
      <c r="CE23" s="808"/>
      <c r="CF23" s="808"/>
      <c r="CG23" s="809"/>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55"/>
    </row>
    <row r="24" spans="1:131" s="256" customFormat="1" ht="26.25" customHeight="1" x14ac:dyDescent="0.15">
      <c r="A24" s="898" t="s">
        <v>393</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3"/>
      <c r="BA24" s="253"/>
      <c r="BB24" s="253"/>
      <c r="BC24" s="253"/>
      <c r="BD24" s="253"/>
      <c r="BE24" s="254"/>
      <c r="BF24" s="254"/>
      <c r="BG24" s="254"/>
      <c r="BH24" s="254"/>
      <c r="BI24" s="254"/>
      <c r="BJ24" s="254"/>
      <c r="BK24" s="254"/>
      <c r="BL24" s="254"/>
      <c r="BM24" s="254"/>
      <c r="BN24" s="254"/>
      <c r="BO24" s="254"/>
      <c r="BP24" s="254"/>
      <c r="BQ24" s="263">
        <v>18</v>
      </c>
      <c r="BR24" s="264"/>
      <c r="BS24" s="807"/>
      <c r="BT24" s="808"/>
      <c r="BU24" s="808"/>
      <c r="BV24" s="808"/>
      <c r="BW24" s="808"/>
      <c r="BX24" s="808"/>
      <c r="BY24" s="808"/>
      <c r="BZ24" s="808"/>
      <c r="CA24" s="808"/>
      <c r="CB24" s="808"/>
      <c r="CC24" s="808"/>
      <c r="CD24" s="808"/>
      <c r="CE24" s="808"/>
      <c r="CF24" s="808"/>
      <c r="CG24" s="809"/>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55"/>
    </row>
    <row r="25" spans="1:131" s="248" customFormat="1" ht="26.25" customHeight="1" thickBot="1" x14ac:dyDescent="0.2">
      <c r="A25" s="856" t="s">
        <v>394</v>
      </c>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253"/>
      <c r="BK25" s="253"/>
      <c r="BL25" s="253"/>
      <c r="BM25" s="253"/>
      <c r="BN25" s="253"/>
      <c r="BO25" s="266"/>
      <c r="BP25" s="266"/>
      <c r="BQ25" s="263">
        <v>19</v>
      </c>
      <c r="BR25" s="264"/>
      <c r="BS25" s="807"/>
      <c r="BT25" s="808"/>
      <c r="BU25" s="808"/>
      <c r="BV25" s="808"/>
      <c r="BW25" s="808"/>
      <c r="BX25" s="808"/>
      <c r="BY25" s="808"/>
      <c r="BZ25" s="808"/>
      <c r="CA25" s="808"/>
      <c r="CB25" s="808"/>
      <c r="CC25" s="808"/>
      <c r="CD25" s="808"/>
      <c r="CE25" s="808"/>
      <c r="CF25" s="808"/>
      <c r="CG25" s="809"/>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47"/>
    </row>
    <row r="26" spans="1:131" s="248" customFormat="1" ht="26.25" customHeight="1" x14ac:dyDescent="0.15">
      <c r="A26" s="836" t="s">
        <v>371</v>
      </c>
      <c r="B26" s="837"/>
      <c r="C26" s="837"/>
      <c r="D26" s="837"/>
      <c r="E26" s="837"/>
      <c r="F26" s="837"/>
      <c r="G26" s="837"/>
      <c r="H26" s="837"/>
      <c r="I26" s="837"/>
      <c r="J26" s="837"/>
      <c r="K26" s="837"/>
      <c r="L26" s="837"/>
      <c r="M26" s="837"/>
      <c r="N26" s="837"/>
      <c r="O26" s="837"/>
      <c r="P26" s="838"/>
      <c r="Q26" s="813" t="s">
        <v>395</v>
      </c>
      <c r="R26" s="814"/>
      <c r="S26" s="814"/>
      <c r="T26" s="814"/>
      <c r="U26" s="815"/>
      <c r="V26" s="813" t="s">
        <v>396</v>
      </c>
      <c r="W26" s="814"/>
      <c r="X26" s="814"/>
      <c r="Y26" s="814"/>
      <c r="Z26" s="815"/>
      <c r="AA26" s="813" t="s">
        <v>397</v>
      </c>
      <c r="AB26" s="814"/>
      <c r="AC26" s="814"/>
      <c r="AD26" s="814"/>
      <c r="AE26" s="814"/>
      <c r="AF26" s="902" t="s">
        <v>398</v>
      </c>
      <c r="AG26" s="903"/>
      <c r="AH26" s="903"/>
      <c r="AI26" s="903"/>
      <c r="AJ26" s="904"/>
      <c r="AK26" s="814" t="s">
        <v>399</v>
      </c>
      <c r="AL26" s="814"/>
      <c r="AM26" s="814"/>
      <c r="AN26" s="814"/>
      <c r="AO26" s="815"/>
      <c r="AP26" s="813" t="s">
        <v>400</v>
      </c>
      <c r="AQ26" s="814"/>
      <c r="AR26" s="814"/>
      <c r="AS26" s="814"/>
      <c r="AT26" s="815"/>
      <c r="AU26" s="813" t="s">
        <v>401</v>
      </c>
      <c r="AV26" s="814"/>
      <c r="AW26" s="814"/>
      <c r="AX26" s="814"/>
      <c r="AY26" s="815"/>
      <c r="AZ26" s="813" t="s">
        <v>402</v>
      </c>
      <c r="BA26" s="814"/>
      <c r="BB26" s="814"/>
      <c r="BC26" s="814"/>
      <c r="BD26" s="815"/>
      <c r="BE26" s="813" t="s">
        <v>378</v>
      </c>
      <c r="BF26" s="814"/>
      <c r="BG26" s="814"/>
      <c r="BH26" s="814"/>
      <c r="BI26" s="825"/>
      <c r="BJ26" s="253"/>
      <c r="BK26" s="253"/>
      <c r="BL26" s="253"/>
      <c r="BM26" s="253"/>
      <c r="BN26" s="253"/>
      <c r="BO26" s="266"/>
      <c r="BP26" s="266"/>
      <c r="BQ26" s="263">
        <v>20</v>
      </c>
      <c r="BR26" s="264"/>
      <c r="BS26" s="807"/>
      <c r="BT26" s="808"/>
      <c r="BU26" s="808"/>
      <c r="BV26" s="808"/>
      <c r="BW26" s="808"/>
      <c r="BX26" s="808"/>
      <c r="BY26" s="808"/>
      <c r="BZ26" s="808"/>
      <c r="CA26" s="808"/>
      <c r="CB26" s="808"/>
      <c r="CC26" s="808"/>
      <c r="CD26" s="808"/>
      <c r="CE26" s="808"/>
      <c r="CF26" s="808"/>
      <c r="CG26" s="809"/>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47"/>
    </row>
    <row r="27" spans="1:131" s="248" customFormat="1" ht="26.25" customHeight="1" thickBot="1" x14ac:dyDescent="0.2">
      <c r="A27" s="839"/>
      <c r="B27" s="840"/>
      <c r="C27" s="840"/>
      <c r="D27" s="840"/>
      <c r="E27" s="840"/>
      <c r="F27" s="840"/>
      <c r="G27" s="840"/>
      <c r="H27" s="840"/>
      <c r="I27" s="840"/>
      <c r="J27" s="840"/>
      <c r="K27" s="840"/>
      <c r="L27" s="840"/>
      <c r="M27" s="840"/>
      <c r="N27" s="840"/>
      <c r="O27" s="840"/>
      <c r="P27" s="841"/>
      <c r="Q27" s="816"/>
      <c r="R27" s="817"/>
      <c r="S27" s="817"/>
      <c r="T27" s="817"/>
      <c r="U27" s="818"/>
      <c r="V27" s="816"/>
      <c r="W27" s="817"/>
      <c r="X27" s="817"/>
      <c r="Y27" s="817"/>
      <c r="Z27" s="818"/>
      <c r="AA27" s="816"/>
      <c r="AB27" s="817"/>
      <c r="AC27" s="817"/>
      <c r="AD27" s="817"/>
      <c r="AE27" s="817"/>
      <c r="AF27" s="905"/>
      <c r="AG27" s="906"/>
      <c r="AH27" s="906"/>
      <c r="AI27" s="906"/>
      <c r="AJ27" s="907"/>
      <c r="AK27" s="817"/>
      <c r="AL27" s="817"/>
      <c r="AM27" s="817"/>
      <c r="AN27" s="817"/>
      <c r="AO27" s="818"/>
      <c r="AP27" s="816"/>
      <c r="AQ27" s="817"/>
      <c r="AR27" s="817"/>
      <c r="AS27" s="817"/>
      <c r="AT27" s="818"/>
      <c r="AU27" s="816"/>
      <c r="AV27" s="817"/>
      <c r="AW27" s="817"/>
      <c r="AX27" s="817"/>
      <c r="AY27" s="818"/>
      <c r="AZ27" s="816"/>
      <c r="BA27" s="817"/>
      <c r="BB27" s="817"/>
      <c r="BC27" s="817"/>
      <c r="BD27" s="818"/>
      <c r="BE27" s="816"/>
      <c r="BF27" s="817"/>
      <c r="BG27" s="817"/>
      <c r="BH27" s="817"/>
      <c r="BI27" s="826"/>
      <c r="BJ27" s="253"/>
      <c r="BK27" s="253"/>
      <c r="BL27" s="253"/>
      <c r="BM27" s="253"/>
      <c r="BN27" s="253"/>
      <c r="BO27" s="266"/>
      <c r="BP27" s="266"/>
      <c r="BQ27" s="263">
        <v>21</v>
      </c>
      <c r="BR27" s="264"/>
      <c r="BS27" s="807"/>
      <c r="BT27" s="808"/>
      <c r="BU27" s="808"/>
      <c r="BV27" s="808"/>
      <c r="BW27" s="808"/>
      <c r="BX27" s="808"/>
      <c r="BY27" s="808"/>
      <c r="BZ27" s="808"/>
      <c r="CA27" s="808"/>
      <c r="CB27" s="808"/>
      <c r="CC27" s="808"/>
      <c r="CD27" s="808"/>
      <c r="CE27" s="808"/>
      <c r="CF27" s="808"/>
      <c r="CG27" s="809"/>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47"/>
    </row>
    <row r="28" spans="1:131" s="248" customFormat="1" ht="26.25" customHeight="1" thickTop="1" x14ac:dyDescent="0.15">
      <c r="A28" s="267">
        <v>1</v>
      </c>
      <c r="B28" s="827" t="s">
        <v>403</v>
      </c>
      <c r="C28" s="828"/>
      <c r="D28" s="828"/>
      <c r="E28" s="828"/>
      <c r="F28" s="828"/>
      <c r="G28" s="828"/>
      <c r="H28" s="828"/>
      <c r="I28" s="828"/>
      <c r="J28" s="828"/>
      <c r="K28" s="828"/>
      <c r="L28" s="828"/>
      <c r="M28" s="828"/>
      <c r="N28" s="828"/>
      <c r="O28" s="828"/>
      <c r="P28" s="829"/>
      <c r="Q28" s="912">
        <v>250</v>
      </c>
      <c r="R28" s="913"/>
      <c r="S28" s="913"/>
      <c r="T28" s="913"/>
      <c r="U28" s="913"/>
      <c r="V28" s="913">
        <v>240</v>
      </c>
      <c r="W28" s="913"/>
      <c r="X28" s="913"/>
      <c r="Y28" s="913"/>
      <c r="Z28" s="913"/>
      <c r="AA28" s="913">
        <v>10</v>
      </c>
      <c r="AB28" s="913"/>
      <c r="AC28" s="913"/>
      <c r="AD28" s="913"/>
      <c r="AE28" s="914"/>
      <c r="AF28" s="915">
        <v>10</v>
      </c>
      <c r="AG28" s="913"/>
      <c r="AH28" s="913"/>
      <c r="AI28" s="913"/>
      <c r="AJ28" s="916"/>
      <c r="AK28" s="917">
        <v>23</v>
      </c>
      <c r="AL28" s="908"/>
      <c r="AM28" s="908"/>
      <c r="AN28" s="908"/>
      <c r="AO28" s="908"/>
      <c r="AP28" s="908" t="s">
        <v>595</v>
      </c>
      <c r="AQ28" s="908"/>
      <c r="AR28" s="908"/>
      <c r="AS28" s="908"/>
      <c r="AT28" s="908"/>
      <c r="AU28" s="908" t="s">
        <v>595</v>
      </c>
      <c r="AV28" s="908"/>
      <c r="AW28" s="908"/>
      <c r="AX28" s="908"/>
      <c r="AY28" s="908"/>
      <c r="AZ28" s="909"/>
      <c r="BA28" s="909"/>
      <c r="BB28" s="909"/>
      <c r="BC28" s="909"/>
      <c r="BD28" s="909"/>
      <c r="BE28" s="910"/>
      <c r="BF28" s="910"/>
      <c r="BG28" s="910"/>
      <c r="BH28" s="910"/>
      <c r="BI28" s="911"/>
      <c r="BJ28" s="253"/>
      <c r="BK28" s="253"/>
      <c r="BL28" s="253"/>
      <c r="BM28" s="253"/>
      <c r="BN28" s="253"/>
      <c r="BO28" s="266"/>
      <c r="BP28" s="266"/>
      <c r="BQ28" s="263">
        <v>22</v>
      </c>
      <c r="BR28" s="264"/>
      <c r="BS28" s="807"/>
      <c r="BT28" s="808"/>
      <c r="BU28" s="808"/>
      <c r="BV28" s="808"/>
      <c r="BW28" s="808"/>
      <c r="BX28" s="808"/>
      <c r="BY28" s="808"/>
      <c r="BZ28" s="808"/>
      <c r="CA28" s="808"/>
      <c r="CB28" s="808"/>
      <c r="CC28" s="808"/>
      <c r="CD28" s="808"/>
      <c r="CE28" s="808"/>
      <c r="CF28" s="808"/>
      <c r="CG28" s="809"/>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47"/>
    </row>
    <row r="29" spans="1:131" s="248" customFormat="1" ht="26.25" customHeight="1" x14ac:dyDescent="0.15">
      <c r="A29" s="267">
        <v>2</v>
      </c>
      <c r="B29" s="848" t="s">
        <v>404</v>
      </c>
      <c r="C29" s="849"/>
      <c r="D29" s="849"/>
      <c r="E29" s="849"/>
      <c r="F29" s="849"/>
      <c r="G29" s="849"/>
      <c r="H29" s="849"/>
      <c r="I29" s="849"/>
      <c r="J29" s="849"/>
      <c r="K29" s="849"/>
      <c r="L29" s="849"/>
      <c r="M29" s="849"/>
      <c r="N29" s="849"/>
      <c r="O29" s="849"/>
      <c r="P29" s="850"/>
      <c r="Q29" s="851">
        <v>86</v>
      </c>
      <c r="R29" s="852"/>
      <c r="S29" s="852"/>
      <c r="T29" s="852"/>
      <c r="U29" s="852"/>
      <c r="V29" s="852">
        <v>82</v>
      </c>
      <c r="W29" s="852"/>
      <c r="X29" s="852"/>
      <c r="Y29" s="852"/>
      <c r="Z29" s="852"/>
      <c r="AA29" s="852">
        <v>4</v>
      </c>
      <c r="AB29" s="852"/>
      <c r="AC29" s="852"/>
      <c r="AD29" s="852"/>
      <c r="AE29" s="862"/>
      <c r="AF29" s="863">
        <v>4</v>
      </c>
      <c r="AG29" s="864"/>
      <c r="AH29" s="864"/>
      <c r="AI29" s="864"/>
      <c r="AJ29" s="865"/>
      <c r="AK29" s="920">
        <v>10</v>
      </c>
      <c r="AL29" s="921"/>
      <c r="AM29" s="921"/>
      <c r="AN29" s="921"/>
      <c r="AO29" s="921"/>
      <c r="AP29" s="921">
        <v>52</v>
      </c>
      <c r="AQ29" s="921"/>
      <c r="AR29" s="921"/>
      <c r="AS29" s="921"/>
      <c r="AT29" s="921"/>
      <c r="AU29" s="921">
        <v>7</v>
      </c>
      <c r="AV29" s="921"/>
      <c r="AW29" s="921"/>
      <c r="AX29" s="921"/>
      <c r="AY29" s="921"/>
      <c r="AZ29" s="922"/>
      <c r="BA29" s="922"/>
      <c r="BB29" s="922"/>
      <c r="BC29" s="922"/>
      <c r="BD29" s="922"/>
      <c r="BE29" s="918"/>
      <c r="BF29" s="918"/>
      <c r="BG29" s="918"/>
      <c r="BH29" s="918"/>
      <c r="BI29" s="919"/>
      <c r="BJ29" s="253"/>
      <c r="BK29" s="253"/>
      <c r="BL29" s="253"/>
      <c r="BM29" s="253"/>
      <c r="BN29" s="253"/>
      <c r="BO29" s="266"/>
      <c r="BP29" s="266"/>
      <c r="BQ29" s="263">
        <v>23</v>
      </c>
      <c r="BR29" s="264"/>
      <c r="BS29" s="807"/>
      <c r="BT29" s="808"/>
      <c r="BU29" s="808"/>
      <c r="BV29" s="808"/>
      <c r="BW29" s="808"/>
      <c r="BX29" s="808"/>
      <c r="BY29" s="808"/>
      <c r="BZ29" s="808"/>
      <c r="CA29" s="808"/>
      <c r="CB29" s="808"/>
      <c r="CC29" s="808"/>
      <c r="CD29" s="808"/>
      <c r="CE29" s="808"/>
      <c r="CF29" s="808"/>
      <c r="CG29" s="809"/>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47"/>
    </row>
    <row r="30" spans="1:131" s="248" customFormat="1" ht="26.25" customHeight="1" x14ac:dyDescent="0.15">
      <c r="A30" s="267">
        <v>3</v>
      </c>
      <c r="B30" s="848" t="s">
        <v>405</v>
      </c>
      <c r="C30" s="849"/>
      <c r="D30" s="849"/>
      <c r="E30" s="849"/>
      <c r="F30" s="849"/>
      <c r="G30" s="849"/>
      <c r="H30" s="849"/>
      <c r="I30" s="849"/>
      <c r="J30" s="849"/>
      <c r="K30" s="849"/>
      <c r="L30" s="849"/>
      <c r="M30" s="849"/>
      <c r="N30" s="849"/>
      <c r="O30" s="849"/>
      <c r="P30" s="850"/>
      <c r="Q30" s="851">
        <v>30</v>
      </c>
      <c r="R30" s="852"/>
      <c r="S30" s="852"/>
      <c r="T30" s="852"/>
      <c r="U30" s="852"/>
      <c r="V30" s="852">
        <v>28</v>
      </c>
      <c r="W30" s="852"/>
      <c r="X30" s="852"/>
      <c r="Y30" s="852"/>
      <c r="Z30" s="852"/>
      <c r="AA30" s="852">
        <v>2</v>
      </c>
      <c r="AB30" s="852"/>
      <c r="AC30" s="852"/>
      <c r="AD30" s="852"/>
      <c r="AE30" s="862"/>
      <c r="AF30" s="863">
        <v>2</v>
      </c>
      <c r="AG30" s="864"/>
      <c r="AH30" s="864"/>
      <c r="AI30" s="864"/>
      <c r="AJ30" s="865"/>
      <c r="AK30" s="920">
        <v>11</v>
      </c>
      <c r="AL30" s="921"/>
      <c r="AM30" s="921"/>
      <c r="AN30" s="921"/>
      <c r="AO30" s="921"/>
      <c r="AP30" s="921" t="s">
        <v>595</v>
      </c>
      <c r="AQ30" s="921"/>
      <c r="AR30" s="921"/>
      <c r="AS30" s="921"/>
      <c r="AT30" s="921"/>
      <c r="AU30" s="921" t="s">
        <v>595</v>
      </c>
      <c r="AV30" s="921"/>
      <c r="AW30" s="921"/>
      <c r="AX30" s="921"/>
      <c r="AY30" s="921"/>
      <c r="AZ30" s="922"/>
      <c r="BA30" s="922"/>
      <c r="BB30" s="922"/>
      <c r="BC30" s="922"/>
      <c r="BD30" s="922"/>
      <c r="BE30" s="918"/>
      <c r="BF30" s="918"/>
      <c r="BG30" s="918"/>
      <c r="BH30" s="918"/>
      <c r="BI30" s="919"/>
      <c r="BJ30" s="253"/>
      <c r="BK30" s="253"/>
      <c r="BL30" s="253"/>
      <c r="BM30" s="253"/>
      <c r="BN30" s="253"/>
      <c r="BO30" s="266"/>
      <c r="BP30" s="266"/>
      <c r="BQ30" s="263">
        <v>24</v>
      </c>
      <c r="BR30" s="264"/>
      <c r="BS30" s="807"/>
      <c r="BT30" s="808"/>
      <c r="BU30" s="808"/>
      <c r="BV30" s="808"/>
      <c r="BW30" s="808"/>
      <c r="BX30" s="808"/>
      <c r="BY30" s="808"/>
      <c r="BZ30" s="808"/>
      <c r="CA30" s="808"/>
      <c r="CB30" s="808"/>
      <c r="CC30" s="808"/>
      <c r="CD30" s="808"/>
      <c r="CE30" s="808"/>
      <c r="CF30" s="808"/>
      <c r="CG30" s="809"/>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47"/>
    </row>
    <row r="31" spans="1:131" s="248" customFormat="1" ht="26.25" customHeight="1" x14ac:dyDescent="0.15">
      <c r="A31" s="267">
        <v>4</v>
      </c>
      <c r="B31" s="848" t="s">
        <v>406</v>
      </c>
      <c r="C31" s="849"/>
      <c r="D31" s="849"/>
      <c r="E31" s="849"/>
      <c r="F31" s="849"/>
      <c r="G31" s="849"/>
      <c r="H31" s="849"/>
      <c r="I31" s="849"/>
      <c r="J31" s="849"/>
      <c r="K31" s="849"/>
      <c r="L31" s="849"/>
      <c r="M31" s="849"/>
      <c r="N31" s="849"/>
      <c r="O31" s="849"/>
      <c r="P31" s="850"/>
      <c r="Q31" s="851">
        <v>381</v>
      </c>
      <c r="R31" s="852"/>
      <c r="S31" s="852"/>
      <c r="T31" s="852"/>
      <c r="U31" s="852"/>
      <c r="V31" s="852">
        <v>378</v>
      </c>
      <c r="W31" s="852"/>
      <c r="X31" s="852"/>
      <c r="Y31" s="852"/>
      <c r="Z31" s="852"/>
      <c r="AA31" s="852">
        <v>3</v>
      </c>
      <c r="AB31" s="852"/>
      <c r="AC31" s="852"/>
      <c r="AD31" s="852"/>
      <c r="AE31" s="862"/>
      <c r="AF31" s="863">
        <v>3</v>
      </c>
      <c r="AG31" s="864"/>
      <c r="AH31" s="864"/>
      <c r="AI31" s="864"/>
      <c r="AJ31" s="865"/>
      <c r="AK31" s="920">
        <v>44</v>
      </c>
      <c r="AL31" s="921"/>
      <c r="AM31" s="921"/>
      <c r="AN31" s="921"/>
      <c r="AO31" s="921"/>
      <c r="AP31" s="921" t="s">
        <v>595</v>
      </c>
      <c r="AQ31" s="921"/>
      <c r="AR31" s="921"/>
      <c r="AS31" s="921"/>
      <c r="AT31" s="921"/>
      <c r="AU31" s="921" t="s">
        <v>595</v>
      </c>
      <c r="AV31" s="921"/>
      <c r="AW31" s="921"/>
      <c r="AX31" s="921"/>
      <c r="AY31" s="921"/>
      <c r="AZ31" s="922"/>
      <c r="BA31" s="922"/>
      <c r="BB31" s="922"/>
      <c r="BC31" s="922"/>
      <c r="BD31" s="922"/>
      <c r="BE31" s="918"/>
      <c r="BF31" s="918"/>
      <c r="BG31" s="918"/>
      <c r="BH31" s="918"/>
      <c r="BI31" s="919"/>
      <c r="BJ31" s="253"/>
      <c r="BK31" s="253"/>
      <c r="BL31" s="253"/>
      <c r="BM31" s="253"/>
      <c r="BN31" s="253"/>
      <c r="BO31" s="266"/>
      <c r="BP31" s="266"/>
      <c r="BQ31" s="263">
        <v>25</v>
      </c>
      <c r="BR31" s="264"/>
      <c r="BS31" s="807"/>
      <c r="BT31" s="808"/>
      <c r="BU31" s="808"/>
      <c r="BV31" s="808"/>
      <c r="BW31" s="808"/>
      <c r="BX31" s="808"/>
      <c r="BY31" s="808"/>
      <c r="BZ31" s="808"/>
      <c r="CA31" s="808"/>
      <c r="CB31" s="808"/>
      <c r="CC31" s="808"/>
      <c r="CD31" s="808"/>
      <c r="CE31" s="808"/>
      <c r="CF31" s="808"/>
      <c r="CG31" s="809"/>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47"/>
    </row>
    <row r="32" spans="1:131" s="248" customFormat="1" ht="26.25" customHeight="1" x14ac:dyDescent="0.15">
      <c r="A32" s="267">
        <v>5</v>
      </c>
      <c r="B32" s="848" t="s">
        <v>407</v>
      </c>
      <c r="C32" s="849"/>
      <c r="D32" s="849"/>
      <c r="E32" s="849"/>
      <c r="F32" s="849"/>
      <c r="G32" s="849"/>
      <c r="H32" s="849"/>
      <c r="I32" s="849"/>
      <c r="J32" s="849"/>
      <c r="K32" s="849"/>
      <c r="L32" s="849"/>
      <c r="M32" s="849"/>
      <c r="N32" s="849"/>
      <c r="O32" s="849"/>
      <c r="P32" s="850"/>
      <c r="Q32" s="851">
        <v>40</v>
      </c>
      <c r="R32" s="852"/>
      <c r="S32" s="852"/>
      <c r="T32" s="852"/>
      <c r="U32" s="852"/>
      <c r="V32" s="852">
        <v>40</v>
      </c>
      <c r="W32" s="852"/>
      <c r="X32" s="852"/>
      <c r="Y32" s="852"/>
      <c r="Z32" s="852"/>
      <c r="AA32" s="852" t="s">
        <v>595</v>
      </c>
      <c r="AB32" s="852"/>
      <c r="AC32" s="852"/>
      <c r="AD32" s="852"/>
      <c r="AE32" s="862"/>
      <c r="AF32" s="863" t="s">
        <v>408</v>
      </c>
      <c r="AG32" s="864"/>
      <c r="AH32" s="864"/>
      <c r="AI32" s="864"/>
      <c r="AJ32" s="865"/>
      <c r="AK32" s="920">
        <v>22</v>
      </c>
      <c r="AL32" s="921"/>
      <c r="AM32" s="921"/>
      <c r="AN32" s="921"/>
      <c r="AO32" s="921"/>
      <c r="AP32" s="921">
        <v>124</v>
      </c>
      <c r="AQ32" s="921"/>
      <c r="AR32" s="921"/>
      <c r="AS32" s="921"/>
      <c r="AT32" s="921"/>
      <c r="AU32" s="921">
        <v>65</v>
      </c>
      <c r="AV32" s="921"/>
      <c r="AW32" s="921"/>
      <c r="AX32" s="921"/>
      <c r="AY32" s="921"/>
      <c r="AZ32" s="922"/>
      <c r="BA32" s="922"/>
      <c r="BB32" s="922"/>
      <c r="BC32" s="922"/>
      <c r="BD32" s="922"/>
      <c r="BE32" s="918"/>
      <c r="BF32" s="918"/>
      <c r="BG32" s="918"/>
      <c r="BH32" s="918"/>
      <c r="BI32" s="919"/>
      <c r="BJ32" s="253"/>
      <c r="BK32" s="253"/>
      <c r="BL32" s="253"/>
      <c r="BM32" s="253"/>
      <c r="BN32" s="253"/>
      <c r="BO32" s="266"/>
      <c r="BP32" s="266"/>
      <c r="BQ32" s="263">
        <v>26</v>
      </c>
      <c r="BR32" s="264"/>
      <c r="BS32" s="807"/>
      <c r="BT32" s="808"/>
      <c r="BU32" s="808"/>
      <c r="BV32" s="808"/>
      <c r="BW32" s="808"/>
      <c r="BX32" s="808"/>
      <c r="BY32" s="808"/>
      <c r="BZ32" s="808"/>
      <c r="CA32" s="808"/>
      <c r="CB32" s="808"/>
      <c r="CC32" s="808"/>
      <c r="CD32" s="808"/>
      <c r="CE32" s="808"/>
      <c r="CF32" s="808"/>
      <c r="CG32" s="809"/>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47"/>
    </row>
    <row r="33" spans="1:131" s="248" customFormat="1" ht="26.25" customHeight="1" x14ac:dyDescent="0.15">
      <c r="A33" s="267">
        <v>6</v>
      </c>
      <c r="B33" s="848" t="s">
        <v>409</v>
      </c>
      <c r="C33" s="849"/>
      <c r="D33" s="849"/>
      <c r="E33" s="849"/>
      <c r="F33" s="849"/>
      <c r="G33" s="849"/>
      <c r="H33" s="849"/>
      <c r="I33" s="849"/>
      <c r="J33" s="849"/>
      <c r="K33" s="849"/>
      <c r="L33" s="849"/>
      <c r="M33" s="849"/>
      <c r="N33" s="849"/>
      <c r="O33" s="849"/>
      <c r="P33" s="850"/>
      <c r="Q33" s="851">
        <v>395</v>
      </c>
      <c r="R33" s="852"/>
      <c r="S33" s="852"/>
      <c r="T33" s="852"/>
      <c r="U33" s="852"/>
      <c r="V33" s="852">
        <v>393</v>
      </c>
      <c r="W33" s="852"/>
      <c r="X33" s="852"/>
      <c r="Y33" s="852"/>
      <c r="Z33" s="852"/>
      <c r="AA33" s="852">
        <v>1</v>
      </c>
      <c r="AB33" s="852"/>
      <c r="AC33" s="852"/>
      <c r="AD33" s="852"/>
      <c r="AE33" s="862"/>
      <c r="AF33" s="863">
        <v>1</v>
      </c>
      <c r="AG33" s="864"/>
      <c r="AH33" s="864"/>
      <c r="AI33" s="864"/>
      <c r="AJ33" s="865"/>
      <c r="AK33" s="920">
        <v>94</v>
      </c>
      <c r="AL33" s="921"/>
      <c r="AM33" s="921"/>
      <c r="AN33" s="921"/>
      <c r="AO33" s="921"/>
      <c r="AP33" s="921">
        <v>1946</v>
      </c>
      <c r="AQ33" s="921"/>
      <c r="AR33" s="921"/>
      <c r="AS33" s="921"/>
      <c r="AT33" s="921"/>
      <c r="AU33" s="921">
        <v>1384</v>
      </c>
      <c r="AV33" s="921"/>
      <c r="AW33" s="921"/>
      <c r="AX33" s="921"/>
      <c r="AY33" s="921"/>
      <c r="AZ33" s="922"/>
      <c r="BA33" s="922"/>
      <c r="BB33" s="922"/>
      <c r="BC33" s="922"/>
      <c r="BD33" s="922"/>
      <c r="BE33" s="918" t="s">
        <v>410</v>
      </c>
      <c r="BF33" s="918"/>
      <c r="BG33" s="918"/>
      <c r="BH33" s="918"/>
      <c r="BI33" s="919"/>
      <c r="BJ33" s="253"/>
      <c r="BK33" s="253"/>
      <c r="BL33" s="253"/>
      <c r="BM33" s="253"/>
      <c r="BN33" s="253"/>
      <c r="BO33" s="266"/>
      <c r="BP33" s="266"/>
      <c r="BQ33" s="263">
        <v>27</v>
      </c>
      <c r="BR33" s="264"/>
      <c r="BS33" s="807"/>
      <c r="BT33" s="808"/>
      <c r="BU33" s="808"/>
      <c r="BV33" s="808"/>
      <c r="BW33" s="808"/>
      <c r="BX33" s="808"/>
      <c r="BY33" s="808"/>
      <c r="BZ33" s="808"/>
      <c r="CA33" s="808"/>
      <c r="CB33" s="808"/>
      <c r="CC33" s="808"/>
      <c r="CD33" s="808"/>
      <c r="CE33" s="808"/>
      <c r="CF33" s="808"/>
      <c r="CG33" s="809"/>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47"/>
    </row>
    <row r="34" spans="1:131" s="248" customFormat="1" ht="26.25" customHeight="1" x14ac:dyDescent="0.15">
      <c r="A34" s="267">
        <v>7</v>
      </c>
      <c r="B34" s="848" t="s">
        <v>411</v>
      </c>
      <c r="C34" s="849"/>
      <c r="D34" s="849"/>
      <c r="E34" s="849"/>
      <c r="F34" s="849"/>
      <c r="G34" s="849"/>
      <c r="H34" s="849"/>
      <c r="I34" s="849"/>
      <c r="J34" s="849"/>
      <c r="K34" s="849"/>
      <c r="L34" s="849"/>
      <c r="M34" s="849"/>
      <c r="N34" s="849"/>
      <c r="O34" s="849"/>
      <c r="P34" s="850"/>
      <c r="Q34" s="851">
        <v>88</v>
      </c>
      <c r="R34" s="852"/>
      <c r="S34" s="852"/>
      <c r="T34" s="852"/>
      <c r="U34" s="852"/>
      <c r="V34" s="852">
        <v>87</v>
      </c>
      <c r="W34" s="852"/>
      <c r="X34" s="852"/>
      <c r="Y34" s="852"/>
      <c r="Z34" s="852"/>
      <c r="AA34" s="852">
        <v>1</v>
      </c>
      <c r="AB34" s="852"/>
      <c r="AC34" s="852"/>
      <c r="AD34" s="852"/>
      <c r="AE34" s="862"/>
      <c r="AF34" s="863">
        <v>1</v>
      </c>
      <c r="AG34" s="864"/>
      <c r="AH34" s="864"/>
      <c r="AI34" s="864"/>
      <c r="AJ34" s="865"/>
      <c r="AK34" s="920">
        <v>37</v>
      </c>
      <c r="AL34" s="921"/>
      <c r="AM34" s="921"/>
      <c r="AN34" s="921"/>
      <c r="AO34" s="921"/>
      <c r="AP34" s="921">
        <v>338</v>
      </c>
      <c r="AQ34" s="921"/>
      <c r="AR34" s="921"/>
      <c r="AS34" s="921"/>
      <c r="AT34" s="921"/>
      <c r="AU34" s="921">
        <v>302</v>
      </c>
      <c r="AV34" s="921"/>
      <c r="AW34" s="921"/>
      <c r="AX34" s="921"/>
      <c r="AY34" s="921"/>
      <c r="AZ34" s="922"/>
      <c r="BA34" s="922"/>
      <c r="BB34" s="922"/>
      <c r="BC34" s="922"/>
      <c r="BD34" s="922"/>
      <c r="BE34" s="918" t="s">
        <v>412</v>
      </c>
      <c r="BF34" s="918"/>
      <c r="BG34" s="918"/>
      <c r="BH34" s="918"/>
      <c r="BI34" s="919"/>
      <c r="BJ34" s="253"/>
      <c r="BK34" s="253"/>
      <c r="BL34" s="253"/>
      <c r="BM34" s="253"/>
      <c r="BN34" s="253"/>
      <c r="BO34" s="266"/>
      <c r="BP34" s="266"/>
      <c r="BQ34" s="263">
        <v>28</v>
      </c>
      <c r="BR34" s="264"/>
      <c r="BS34" s="807"/>
      <c r="BT34" s="808"/>
      <c r="BU34" s="808"/>
      <c r="BV34" s="808"/>
      <c r="BW34" s="808"/>
      <c r="BX34" s="808"/>
      <c r="BY34" s="808"/>
      <c r="BZ34" s="808"/>
      <c r="CA34" s="808"/>
      <c r="CB34" s="808"/>
      <c r="CC34" s="808"/>
      <c r="CD34" s="808"/>
      <c r="CE34" s="808"/>
      <c r="CF34" s="808"/>
      <c r="CG34" s="809"/>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47"/>
    </row>
    <row r="35" spans="1:131" s="248" customFormat="1" ht="26.25" customHeight="1" x14ac:dyDescent="0.15">
      <c r="A35" s="267">
        <v>8</v>
      </c>
      <c r="B35" s="848"/>
      <c r="C35" s="849"/>
      <c r="D35" s="849"/>
      <c r="E35" s="849"/>
      <c r="F35" s="849"/>
      <c r="G35" s="849"/>
      <c r="H35" s="849"/>
      <c r="I35" s="849"/>
      <c r="J35" s="849"/>
      <c r="K35" s="849"/>
      <c r="L35" s="849"/>
      <c r="M35" s="849"/>
      <c r="N35" s="849"/>
      <c r="O35" s="849"/>
      <c r="P35" s="850"/>
      <c r="Q35" s="851"/>
      <c r="R35" s="852"/>
      <c r="S35" s="852"/>
      <c r="T35" s="852"/>
      <c r="U35" s="852"/>
      <c r="V35" s="852"/>
      <c r="W35" s="852"/>
      <c r="X35" s="852"/>
      <c r="Y35" s="852"/>
      <c r="Z35" s="852"/>
      <c r="AA35" s="852"/>
      <c r="AB35" s="852"/>
      <c r="AC35" s="852"/>
      <c r="AD35" s="852"/>
      <c r="AE35" s="862"/>
      <c r="AF35" s="863"/>
      <c r="AG35" s="864"/>
      <c r="AH35" s="864"/>
      <c r="AI35" s="864"/>
      <c r="AJ35" s="865"/>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3"/>
      <c r="BK35" s="253"/>
      <c r="BL35" s="253"/>
      <c r="BM35" s="253"/>
      <c r="BN35" s="253"/>
      <c r="BO35" s="266"/>
      <c r="BP35" s="266"/>
      <c r="BQ35" s="263">
        <v>29</v>
      </c>
      <c r="BR35" s="264"/>
      <c r="BS35" s="807"/>
      <c r="BT35" s="808"/>
      <c r="BU35" s="808"/>
      <c r="BV35" s="808"/>
      <c r="BW35" s="808"/>
      <c r="BX35" s="808"/>
      <c r="BY35" s="808"/>
      <c r="BZ35" s="808"/>
      <c r="CA35" s="808"/>
      <c r="CB35" s="808"/>
      <c r="CC35" s="808"/>
      <c r="CD35" s="808"/>
      <c r="CE35" s="808"/>
      <c r="CF35" s="808"/>
      <c r="CG35" s="809"/>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47"/>
    </row>
    <row r="36" spans="1:131" s="248" customFormat="1" ht="26.25" customHeight="1" x14ac:dyDescent="0.15">
      <c r="A36" s="267">
        <v>9</v>
      </c>
      <c r="B36" s="848"/>
      <c r="C36" s="849"/>
      <c r="D36" s="849"/>
      <c r="E36" s="849"/>
      <c r="F36" s="849"/>
      <c r="G36" s="849"/>
      <c r="H36" s="849"/>
      <c r="I36" s="849"/>
      <c r="J36" s="849"/>
      <c r="K36" s="849"/>
      <c r="L36" s="849"/>
      <c r="M36" s="849"/>
      <c r="N36" s="849"/>
      <c r="O36" s="849"/>
      <c r="P36" s="850"/>
      <c r="Q36" s="851"/>
      <c r="R36" s="852"/>
      <c r="S36" s="852"/>
      <c r="T36" s="852"/>
      <c r="U36" s="852"/>
      <c r="V36" s="852"/>
      <c r="W36" s="852"/>
      <c r="X36" s="852"/>
      <c r="Y36" s="852"/>
      <c r="Z36" s="852"/>
      <c r="AA36" s="852"/>
      <c r="AB36" s="852"/>
      <c r="AC36" s="852"/>
      <c r="AD36" s="852"/>
      <c r="AE36" s="862"/>
      <c r="AF36" s="863"/>
      <c r="AG36" s="864"/>
      <c r="AH36" s="864"/>
      <c r="AI36" s="864"/>
      <c r="AJ36" s="865"/>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3"/>
      <c r="BK36" s="253"/>
      <c r="BL36" s="253"/>
      <c r="BM36" s="253"/>
      <c r="BN36" s="253"/>
      <c r="BO36" s="266"/>
      <c r="BP36" s="266"/>
      <c r="BQ36" s="263">
        <v>30</v>
      </c>
      <c r="BR36" s="264"/>
      <c r="BS36" s="807"/>
      <c r="BT36" s="808"/>
      <c r="BU36" s="808"/>
      <c r="BV36" s="808"/>
      <c r="BW36" s="808"/>
      <c r="BX36" s="808"/>
      <c r="BY36" s="808"/>
      <c r="BZ36" s="808"/>
      <c r="CA36" s="808"/>
      <c r="CB36" s="808"/>
      <c r="CC36" s="808"/>
      <c r="CD36" s="808"/>
      <c r="CE36" s="808"/>
      <c r="CF36" s="808"/>
      <c r="CG36" s="809"/>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47"/>
    </row>
    <row r="37" spans="1:131" s="248" customFormat="1" ht="26.25" customHeight="1" x14ac:dyDescent="0.15">
      <c r="A37" s="267">
        <v>10</v>
      </c>
      <c r="B37" s="848"/>
      <c r="C37" s="849"/>
      <c r="D37" s="849"/>
      <c r="E37" s="849"/>
      <c r="F37" s="849"/>
      <c r="G37" s="849"/>
      <c r="H37" s="849"/>
      <c r="I37" s="849"/>
      <c r="J37" s="849"/>
      <c r="K37" s="849"/>
      <c r="L37" s="849"/>
      <c r="M37" s="849"/>
      <c r="N37" s="849"/>
      <c r="O37" s="849"/>
      <c r="P37" s="850"/>
      <c r="Q37" s="851"/>
      <c r="R37" s="852"/>
      <c r="S37" s="852"/>
      <c r="T37" s="852"/>
      <c r="U37" s="852"/>
      <c r="V37" s="852"/>
      <c r="W37" s="852"/>
      <c r="X37" s="852"/>
      <c r="Y37" s="852"/>
      <c r="Z37" s="852"/>
      <c r="AA37" s="852"/>
      <c r="AB37" s="852"/>
      <c r="AC37" s="852"/>
      <c r="AD37" s="852"/>
      <c r="AE37" s="862"/>
      <c r="AF37" s="863"/>
      <c r="AG37" s="864"/>
      <c r="AH37" s="864"/>
      <c r="AI37" s="864"/>
      <c r="AJ37" s="865"/>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3"/>
      <c r="BK37" s="253"/>
      <c r="BL37" s="253"/>
      <c r="BM37" s="253"/>
      <c r="BN37" s="253"/>
      <c r="BO37" s="266"/>
      <c r="BP37" s="266"/>
      <c r="BQ37" s="263">
        <v>31</v>
      </c>
      <c r="BR37" s="264"/>
      <c r="BS37" s="807"/>
      <c r="BT37" s="808"/>
      <c r="BU37" s="808"/>
      <c r="BV37" s="808"/>
      <c r="BW37" s="808"/>
      <c r="BX37" s="808"/>
      <c r="BY37" s="808"/>
      <c r="BZ37" s="808"/>
      <c r="CA37" s="808"/>
      <c r="CB37" s="808"/>
      <c r="CC37" s="808"/>
      <c r="CD37" s="808"/>
      <c r="CE37" s="808"/>
      <c r="CF37" s="808"/>
      <c r="CG37" s="809"/>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47"/>
    </row>
    <row r="38" spans="1:131" s="248" customFormat="1" ht="26.25" customHeight="1" x14ac:dyDescent="0.15">
      <c r="A38" s="267">
        <v>11</v>
      </c>
      <c r="B38" s="848"/>
      <c r="C38" s="849"/>
      <c r="D38" s="849"/>
      <c r="E38" s="849"/>
      <c r="F38" s="849"/>
      <c r="G38" s="849"/>
      <c r="H38" s="849"/>
      <c r="I38" s="849"/>
      <c r="J38" s="849"/>
      <c r="K38" s="849"/>
      <c r="L38" s="849"/>
      <c r="M38" s="849"/>
      <c r="N38" s="849"/>
      <c r="O38" s="849"/>
      <c r="P38" s="850"/>
      <c r="Q38" s="851"/>
      <c r="R38" s="852"/>
      <c r="S38" s="852"/>
      <c r="T38" s="852"/>
      <c r="U38" s="852"/>
      <c r="V38" s="852"/>
      <c r="W38" s="852"/>
      <c r="X38" s="852"/>
      <c r="Y38" s="852"/>
      <c r="Z38" s="852"/>
      <c r="AA38" s="852"/>
      <c r="AB38" s="852"/>
      <c r="AC38" s="852"/>
      <c r="AD38" s="852"/>
      <c r="AE38" s="862"/>
      <c r="AF38" s="863"/>
      <c r="AG38" s="864"/>
      <c r="AH38" s="864"/>
      <c r="AI38" s="864"/>
      <c r="AJ38" s="865"/>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3"/>
      <c r="BK38" s="253"/>
      <c r="BL38" s="253"/>
      <c r="BM38" s="253"/>
      <c r="BN38" s="253"/>
      <c r="BO38" s="266"/>
      <c r="BP38" s="266"/>
      <c r="BQ38" s="263">
        <v>32</v>
      </c>
      <c r="BR38" s="264"/>
      <c r="BS38" s="807"/>
      <c r="BT38" s="808"/>
      <c r="BU38" s="808"/>
      <c r="BV38" s="808"/>
      <c r="BW38" s="808"/>
      <c r="BX38" s="808"/>
      <c r="BY38" s="808"/>
      <c r="BZ38" s="808"/>
      <c r="CA38" s="808"/>
      <c r="CB38" s="808"/>
      <c r="CC38" s="808"/>
      <c r="CD38" s="808"/>
      <c r="CE38" s="808"/>
      <c r="CF38" s="808"/>
      <c r="CG38" s="809"/>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47"/>
    </row>
    <row r="39" spans="1:131" s="248" customFormat="1" ht="26.25" customHeight="1" x14ac:dyDescent="0.15">
      <c r="A39" s="267">
        <v>12</v>
      </c>
      <c r="B39" s="848"/>
      <c r="C39" s="849"/>
      <c r="D39" s="849"/>
      <c r="E39" s="849"/>
      <c r="F39" s="849"/>
      <c r="G39" s="849"/>
      <c r="H39" s="849"/>
      <c r="I39" s="849"/>
      <c r="J39" s="849"/>
      <c r="K39" s="849"/>
      <c r="L39" s="849"/>
      <c r="M39" s="849"/>
      <c r="N39" s="849"/>
      <c r="O39" s="849"/>
      <c r="P39" s="850"/>
      <c r="Q39" s="851"/>
      <c r="R39" s="852"/>
      <c r="S39" s="852"/>
      <c r="T39" s="852"/>
      <c r="U39" s="852"/>
      <c r="V39" s="852"/>
      <c r="W39" s="852"/>
      <c r="X39" s="852"/>
      <c r="Y39" s="852"/>
      <c r="Z39" s="852"/>
      <c r="AA39" s="852"/>
      <c r="AB39" s="852"/>
      <c r="AC39" s="852"/>
      <c r="AD39" s="852"/>
      <c r="AE39" s="862"/>
      <c r="AF39" s="863"/>
      <c r="AG39" s="864"/>
      <c r="AH39" s="864"/>
      <c r="AI39" s="864"/>
      <c r="AJ39" s="865"/>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3"/>
      <c r="BK39" s="253"/>
      <c r="BL39" s="253"/>
      <c r="BM39" s="253"/>
      <c r="BN39" s="253"/>
      <c r="BO39" s="266"/>
      <c r="BP39" s="266"/>
      <c r="BQ39" s="263">
        <v>33</v>
      </c>
      <c r="BR39" s="264"/>
      <c r="BS39" s="807"/>
      <c r="BT39" s="808"/>
      <c r="BU39" s="808"/>
      <c r="BV39" s="808"/>
      <c r="BW39" s="808"/>
      <c r="BX39" s="808"/>
      <c r="BY39" s="808"/>
      <c r="BZ39" s="808"/>
      <c r="CA39" s="808"/>
      <c r="CB39" s="808"/>
      <c r="CC39" s="808"/>
      <c r="CD39" s="808"/>
      <c r="CE39" s="808"/>
      <c r="CF39" s="808"/>
      <c r="CG39" s="809"/>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47"/>
    </row>
    <row r="40" spans="1:131" s="248" customFormat="1" ht="26.25" customHeight="1" x14ac:dyDescent="0.15">
      <c r="A40" s="262">
        <v>13</v>
      </c>
      <c r="B40" s="848"/>
      <c r="C40" s="849"/>
      <c r="D40" s="849"/>
      <c r="E40" s="849"/>
      <c r="F40" s="849"/>
      <c r="G40" s="849"/>
      <c r="H40" s="849"/>
      <c r="I40" s="849"/>
      <c r="J40" s="849"/>
      <c r="K40" s="849"/>
      <c r="L40" s="849"/>
      <c r="M40" s="849"/>
      <c r="N40" s="849"/>
      <c r="O40" s="849"/>
      <c r="P40" s="850"/>
      <c r="Q40" s="851"/>
      <c r="R40" s="852"/>
      <c r="S40" s="852"/>
      <c r="T40" s="852"/>
      <c r="U40" s="852"/>
      <c r="V40" s="852"/>
      <c r="W40" s="852"/>
      <c r="X40" s="852"/>
      <c r="Y40" s="852"/>
      <c r="Z40" s="852"/>
      <c r="AA40" s="852"/>
      <c r="AB40" s="852"/>
      <c r="AC40" s="852"/>
      <c r="AD40" s="852"/>
      <c r="AE40" s="862"/>
      <c r="AF40" s="863"/>
      <c r="AG40" s="864"/>
      <c r="AH40" s="864"/>
      <c r="AI40" s="864"/>
      <c r="AJ40" s="865"/>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3"/>
      <c r="BK40" s="253"/>
      <c r="BL40" s="253"/>
      <c r="BM40" s="253"/>
      <c r="BN40" s="253"/>
      <c r="BO40" s="266"/>
      <c r="BP40" s="266"/>
      <c r="BQ40" s="263">
        <v>34</v>
      </c>
      <c r="BR40" s="264"/>
      <c r="BS40" s="807"/>
      <c r="BT40" s="808"/>
      <c r="BU40" s="808"/>
      <c r="BV40" s="808"/>
      <c r="BW40" s="808"/>
      <c r="BX40" s="808"/>
      <c r="BY40" s="808"/>
      <c r="BZ40" s="808"/>
      <c r="CA40" s="808"/>
      <c r="CB40" s="808"/>
      <c r="CC40" s="808"/>
      <c r="CD40" s="808"/>
      <c r="CE40" s="808"/>
      <c r="CF40" s="808"/>
      <c r="CG40" s="809"/>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47"/>
    </row>
    <row r="41" spans="1:131" s="248" customFormat="1" ht="26.25" customHeight="1" x14ac:dyDescent="0.15">
      <c r="A41" s="262">
        <v>14</v>
      </c>
      <c r="B41" s="848"/>
      <c r="C41" s="849"/>
      <c r="D41" s="849"/>
      <c r="E41" s="849"/>
      <c r="F41" s="849"/>
      <c r="G41" s="849"/>
      <c r="H41" s="849"/>
      <c r="I41" s="849"/>
      <c r="J41" s="849"/>
      <c r="K41" s="849"/>
      <c r="L41" s="849"/>
      <c r="M41" s="849"/>
      <c r="N41" s="849"/>
      <c r="O41" s="849"/>
      <c r="P41" s="850"/>
      <c r="Q41" s="851"/>
      <c r="R41" s="852"/>
      <c r="S41" s="852"/>
      <c r="T41" s="852"/>
      <c r="U41" s="852"/>
      <c r="V41" s="852"/>
      <c r="W41" s="852"/>
      <c r="X41" s="852"/>
      <c r="Y41" s="852"/>
      <c r="Z41" s="852"/>
      <c r="AA41" s="852"/>
      <c r="AB41" s="852"/>
      <c r="AC41" s="852"/>
      <c r="AD41" s="852"/>
      <c r="AE41" s="862"/>
      <c r="AF41" s="863"/>
      <c r="AG41" s="864"/>
      <c r="AH41" s="864"/>
      <c r="AI41" s="864"/>
      <c r="AJ41" s="865"/>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3"/>
      <c r="BK41" s="253"/>
      <c r="BL41" s="253"/>
      <c r="BM41" s="253"/>
      <c r="BN41" s="253"/>
      <c r="BO41" s="266"/>
      <c r="BP41" s="266"/>
      <c r="BQ41" s="263">
        <v>35</v>
      </c>
      <c r="BR41" s="264"/>
      <c r="BS41" s="807"/>
      <c r="BT41" s="808"/>
      <c r="BU41" s="808"/>
      <c r="BV41" s="808"/>
      <c r="BW41" s="808"/>
      <c r="BX41" s="808"/>
      <c r="BY41" s="808"/>
      <c r="BZ41" s="808"/>
      <c r="CA41" s="808"/>
      <c r="CB41" s="808"/>
      <c r="CC41" s="808"/>
      <c r="CD41" s="808"/>
      <c r="CE41" s="808"/>
      <c r="CF41" s="808"/>
      <c r="CG41" s="809"/>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47"/>
    </row>
    <row r="42" spans="1:131" s="248" customFormat="1" ht="26.25" customHeight="1" x14ac:dyDescent="0.15">
      <c r="A42" s="262">
        <v>15</v>
      </c>
      <c r="B42" s="848"/>
      <c r="C42" s="849"/>
      <c r="D42" s="849"/>
      <c r="E42" s="849"/>
      <c r="F42" s="849"/>
      <c r="G42" s="849"/>
      <c r="H42" s="849"/>
      <c r="I42" s="849"/>
      <c r="J42" s="849"/>
      <c r="K42" s="849"/>
      <c r="L42" s="849"/>
      <c r="M42" s="849"/>
      <c r="N42" s="849"/>
      <c r="O42" s="849"/>
      <c r="P42" s="850"/>
      <c r="Q42" s="851"/>
      <c r="R42" s="852"/>
      <c r="S42" s="852"/>
      <c r="T42" s="852"/>
      <c r="U42" s="852"/>
      <c r="V42" s="852"/>
      <c r="W42" s="852"/>
      <c r="X42" s="852"/>
      <c r="Y42" s="852"/>
      <c r="Z42" s="852"/>
      <c r="AA42" s="852"/>
      <c r="AB42" s="852"/>
      <c r="AC42" s="852"/>
      <c r="AD42" s="852"/>
      <c r="AE42" s="862"/>
      <c r="AF42" s="863"/>
      <c r="AG42" s="864"/>
      <c r="AH42" s="864"/>
      <c r="AI42" s="864"/>
      <c r="AJ42" s="865"/>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3"/>
      <c r="BK42" s="253"/>
      <c r="BL42" s="253"/>
      <c r="BM42" s="253"/>
      <c r="BN42" s="253"/>
      <c r="BO42" s="266"/>
      <c r="BP42" s="266"/>
      <c r="BQ42" s="263">
        <v>36</v>
      </c>
      <c r="BR42" s="264"/>
      <c r="BS42" s="807"/>
      <c r="BT42" s="808"/>
      <c r="BU42" s="808"/>
      <c r="BV42" s="808"/>
      <c r="BW42" s="808"/>
      <c r="BX42" s="808"/>
      <c r="BY42" s="808"/>
      <c r="BZ42" s="808"/>
      <c r="CA42" s="808"/>
      <c r="CB42" s="808"/>
      <c r="CC42" s="808"/>
      <c r="CD42" s="808"/>
      <c r="CE42" s="808"/>
      <c r="CF42" s="808"/>
      <c r="CG42" s="809"/>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47"/>
    </row>
    <row r="43" spans="1:131" s="248" customFormat="1" ht="26.25" customHeight="1" x14ac:dyDescent="0.15">
      <c r="A43" s="262">
        <v>16</v>
      </c>
      <c r="B43" s="848"/>
      <c r="C43" s="849"/>
      <c r="D43" s="849"/>
      <c r="E43" s="849"/>
      <c r="F43" s="849"/>
      <c r="G43" s="849"/>
      <c r="H43" s="849"/>
      <c r="I43" s="849"/>
      <c r="J43" s="849"/>
      <c r="K43" s="849"/>
      <c r="L43" s="849"/>
      <c r="M43" s="849"/>
      <c r="N43" s="849"/>
      <c r="O43" s="849"/>
      <c r="P43" s="850"/>
      <c r="Q43" s="851"/>
      <c r="R43" s="852"/>
      <c r="S43" s="852"/>
      <c r="T43" s="852"/>
      <c r="U43" s="852"/>
      <c r="V43" s="852"/>
      <c r="W43" s="852"/>
      <c r="X43" s="852"/>
      <c r="Y43" s="852"/>
      <c r="Z43" s="852"/>
      <c r="AA43" s="852"/>
      <c r="AB43" s="852"/>
      <c r="AC43" s="852"/>
      <c r="AD43" s="852"/>
      <c r="AE43" s="862"/>
      <c r="AF43" s="863"/>
      <c r="AG43" s="864"/>
      <c r="AH43" s="864"/>
      <c r="AI43" s="864"/>
      <c r="AJ43" s="865"/>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3"/>
      <c r="BK43" s="253"/>
      <c r="BL43" s="253"/>
      <c r="BM43" s="253"/>
      <c r="BN43" s="253"/>
      <c r="BO43" s="266"/>
      <c r="BP43" s="266"/>
      <c r="BQ43" s="263">
        <v>37</v>
      </c>
      <c r="BR43" s="264"/>
      <c r="BS43" s="807"/>
      <c r="BT43" s="808"/>
      <c r="BU43" s="808"/>
      <c r="BV43" s="808"/>
      <c r="BW43" s="808"/>
      <c r="BX43" s="808"/>
      <c r="BY43" s="808"/>
      <c r="BZ43" s="808"/>
      <c r="CA43" s="808"/>
      <c r="CB43" s="808"/>
      <c r="CC43" s="808"/>
      <c r="CD43" s="808"/>
      <c r="CE43" s="808"/>
      <c r="CF43" s="808"/>
      <c r="CG43" s="809"/>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47"/>
    </row>
    <row r="44" spans="1:131" s="248" customFormat="1" ht="26.25" customHeight="1" x14ac:dyDescent="0.15">
      <c r="A44" s="262">
        <v>17</v>
      </c>
      <c r="B44" s="848"/>
      <c r="C44" s="849"/>
      <c r="D44" s="849"/>
      <c r="E44" s="849"/>
      <c r="F44" s="849"/>
      <c r="G44" s="849"/>
      <c r="H44" s="849"/>
      <c r="I44" s="849"/>
      <c r="J44" s="849"/>
      <c r="K44" s="849"/>
      <c r="L44" s="849"/>
      <c r="M44" s="849"/>
      <c r="N44" s="849"/>
      <c r="O44" s="849"/>
      <c r="P44" s="850"/>
      <c r="Q44" s="851"/>
      <c r="R44" s="852"/>
      <c r="S44" s="852"/>
      <c r="T44" s="852"/>
      <c r="U44" s="852"/>
      <c r="V44" s="852"/>
      <c r="W44" s="852"/>
      <c r="X44" s="852"/>
      <c r="Y44" s="852"/>
      <c r="Z44" s="852"/>
      <c r="AA44" s="852"/>
      <c r="AB44" s="852"/>
      <c r="AC44" s="852"/>
      <c r="AD44" s="852"/>
      <c r="AE44" s="862"/>
      <c r="AF44" s="863"/>
      <c r="AG44" s="864"/>
      <c r="AH44" s="864"/>
      <c r="AI44" s="864"/>
      <c r="AJ44" s="865"/>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3"/>
      <c r="BK44" s="253"/>
      <c r="BL44" s="253"/>
      <c r="BM44" s="253"/>
      <c r="BN44" s="253"/>
      <c r="BO44" s="266"/>
      <c r="BP44" s="266"/>
      <c r="BQ44" s="263">
        <v>38</v>
      </c>
      <c r="BR44" s="264"/>
      <c r="BS44" s="807"/>
      <c r="BT44" s="808"/>
      <c r="BU44" s="808"/>
      <c r="BV44" s="808"/>
      <c r="BW44" s="808"/>
      <c r="BX44" s="808"/>
      <c r="BY44" s="808"/>
      <c r="BZ44" s="808"/>
      <c r="CA44" s="808"/>
      <c r="CB44" s="808"/>
      <c r="CC44" s="808"/>
      <c r="CD44" s="808"/>
      <c r="CE44" s="808"/>
      <c r="CF44" s="808"/>
      <c r="CG44" s="809"/>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47"/>
    </row>
    <row r="45" spans="1:131" s="248" customFormat="1" ht="26.25" customHeight="1" x14ac:dyDescent="0.15">
      <c r="A45" s="262">
        <v>18</v>
      </c>
      <c r="B45" s="848"/>
      <c r="C45" s="849"/>
      <c r="D45" s="849"/>
      <c r="E45" s="849"/>
      <c r="F45" s="849"/>
      <c r="G45" s="849"/>
      <c r="H45" s="849"/>
      <c r="I45" s="849"/>
      <c r="J45" s="849"/>
      <c r="K45" s="849"/>
      <c r="L45" s="849"/>
      <c r="M45" s="849"/>
      <c r="N45" s="849"/>
      <c r="O45" s="849"/>
      <c r="P45" s="850"/>
      <c r="Q45" s="851"/>
      <c r="R45" s="852"/>
      <c r="S45" s="852"/>
      <c r="T45" s="852"/>
      <c r="U45" s="852"/>
      <c r="V45" s="852"/>
      <c r="W45" s="852"/>
      <c r="X45" s="852"/>
      <c r="Y45" s="852"/>
      <c r="Z45" s="852"/>
      <c r="AA45" s="852"/>
      <c r="AB45" s="852"/>
      <c r="AC45" s="852"/>
      <c r="AD45" s="852"/>
      <c r="AE45" s="862"/>
      <c r="AF45" s="863"/>
      <c r="AG45" s="864"/>
      <c r="AH45" s="864"/>
      <c r="AI45" s="864"/>
      <c r="AJ45" s="865"/>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3"/>
      <c r="BK45" s="253"/>
      <c r="BL45" s="253"/>
      <c r="BM45" s="253"/>
      <c r="BN45" s="253"/>
      <c r="BO45" s="266"/>
      <c r="BP45" s="266"/>
      <c r="BQ45" s="263">
        <v>39</v>
      </c>
      <c r="BR45" s="264"/>
      <c r="BS45" s="807"/>
      <c r="BT45" s="808"/>
      <c r="BU45" s="808"/>
      <c r="BV45" s="808"/>
      <c r="BW45" s="808"/>
      <c r="BX45" s="808"/>
      <c r="BY45" s="808"/>
      <c r="BZ45" s="808"/>
      <c r="CA45" s="808"/>
      <c r="CB45" s="808"/>
      <c r="CC45" s="808"/>
      <c r="CD45" s="808"/>
      <c r="CE45" s="808"/>
      <c r="CF45" s="808"/>
      <c r="CG45" s="809"/>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47"/>
    </row>
    <row r="46" spans="1:131" s="248" customFormat="1" ht="26.25" customHeight="1" x14ac:dyDescent="0.15">
      <c r="A46" s="262">
        <v>19</v>
      </c>
      <c r="B46" s="848"/>
      <c r="C46" s="849"/>
      <c r="D46" s="849"/>
      <c r="E46" s="849"/>
      <c r="F46" s="849"/>
      <c r="G46" s="849"/>
      <c r="H46" s="849"/>
      <c r="I46" s="849"/>
      <c r="J46" s="849"/>
      <c r="K46" s="849"/>
      <c r="L46" s="849"/>
      <c r="M46" s="849"/>
      <c r="N46" s="849"/>
      <c r="O46" s="849"/>
      <c r="P46" s="850"/>
      <c r="Q46" s="851"/>
      <c r="R46" s="852"/>
      <c r="S46" s="852"/>
      <c r="T46" s="852"/>
      <c r="U46" s="852"/>
      <c r="V46" s="852"/>
      <c r="W46" s="852"/>
      <c r="X46" s="852"/>
      <c r="Y46" s="852"/>
      <c r="Z46" s="852"/>
      <c r="AA46" s="852"/>
      <c r="AB46" s="852"/>
      <c r="AC46" s="852"/>
      <c r="AD46" s="852"/>
      <c r="AE46" s="862"/>
      <c r="AF46" s="863"/>
      <c r="AG46" s="864"/>
      <c r="AH46" s="864"/>
      <c r="AI46" s="864"/>
      <c r="AJ46" s="865"/>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3"/>
      <c r="BK46" s="253"/>
      <c r="BL46" s="253"/>
      <c r="BM46" s="253"/>
      <c r="BN46" s="253"/>
      <c r="BO46" s="266"/>
      <c r="BP46" s="266"/>
      <c r="BQ46" s="263">
        <v>40</v>
      </c>
      <c r="BR46" s="264"/>
      <c r="BS46" s="807"/>
      <c r="BT46" s="808"/>
      <c r="BU46" s="808"/>
      <c r="BV46" s="808"/>
      <c r="BW46" s="808"/>
      <c r="BX46" s="808"/>
      <c r="BY46" s="808"/>
      <c r="BZ46" s="808"/>
      <c r="CA46" s="808"/>
      <c r="CB46" s="808"/>
      <c r="CC46" s="808"/>
      <c r="CD46" s="808"/>
      <c r="CE46" s="808"/>
      <c r="CF46" s="808"/>
      <c r="CG46" s="809"/>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47"/>
    </row>
    <row r="47" spans="1:131" s="248" customFormat="1" ht="26.25" customHeight="1" x14ac:dyDescent="0.15">
      <c r="A47" s="262">
        <v>20</v>
      </c>
      <c r="B47" s="848"/>
      <c r="C47" s="849"/>
      <c r="D47" s="849"/>
      <c r="E47" s="849"/>
      <c r="F47" s="849"/>
      <c r="G47" s="849"/>
      <c r="H47" s="849"/>
      <c r="I47" s="849"/>
      <c r="J47" s="849"/>
      <c r="K47" s="849"/>
      <c r="L47" s="849"/>
      <c r="M47" s="849"/>
      <c r="N47" s="849"/>
      <c r="O47" s="849"/>
      <c r="P47" s="850"/>
      <c r="Q47" s="851"/>
      <c r="R47" s="852"/>
      <c r="S47" s="852"/>
      <c r="T47" s="852"/>
      <c r="U47" s="852"/>
      <c r="V47" s="852"/>
      <c r="W47" s="852"/>
      <c r="X47" s="852"/>
      <c r="Y47" s="852"/>
      <c r="Z47" s="852"/>
      <c r="AA47" s="852"/>
      <c r="AB47" s="852"/>
      <c r="AC47" s="852"/>
      <c r="AD47" s="852"/>
      <c r="AE47" s="862"/>
      <c r="AF47" s="863"/>
      <c r="AG47" s="864"/>
      <c r="AH47" s="864"/>
      <c r="AI47" s="864"/>
      <c r="AJ47" s="865"/>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3"/>
      <c r="BK47" s="253"/>
      <c r="BL47" s="253"/>
      <c r="BM47" s="253"/>
      <c r="BN47" s="253"/>
      <c r="BO47" s="266"/>
      <c r="BP47" s="266"/>
      <c r="BQ47" s="263">
        <v>41</v>
      </c>
      <c r="BR47" s="264"/>
      <c r="BS47" s="807"/>
      <c r="BT47" s="808"/>
      <c r="BU47" s="808"/>
      <c r="BV47" s="808"/>
      <c r="BW47" s="808"/>
      <c r="BX47" s="808"/>
      <c r="BY47" s="808"/>
      <c r="BZ47" s="808"/>
      <c r="CA47" s="808"/>
      <c r="CB47" s="808"/>
      <c r="CC47" s="808"/>
      <c r="CD47" s="808"/>
      <c r="CE47" s="808"/>
      <c r="CF47" s="808"/>
      <c r="CG47" s="809"/>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47"/>
    </row>
    <row r="48" spans="1:131" s="248" customFormat="1" ht="26.25" customHeight="1" x14ac:dyDescent="0.15">
      <c r="A48" s="262">
        <v>21</v>
      </c>
      <c r="B48" s="848"/>
      <c r="C48" s="849"/>
      <c r="D48" s="849"/>
      <c r="E48" s="849"/>
      <c r="F48" s="849"/>
      <c r="G48" s="849"/>
      <c r="H48" s="849"/>
      <c r="I48" s="849"/>
      <c r="J48" s="849"/>
      <c r="K48" s="849"/>
      <c r="L48" s="849"/>
      <c r="M48" s="849"/>
      <c r="N48" s="849"/>
      <c r="O48" s="849"/>
      <c r="P48" s="850"/>
      <c r="Q48" s="851"/>
      <c r="R48" s="852"/>
      <c r="S48" s="852"/>
      <c r="T48" s="852"/>
      <c r="U48" s="852"/>
      <c r="V48" s="852"/>
      <c r="W48" s="852"/>
      <c r="X48" s="852"/>
      <c r="Y48" s="852"/>
      <c r="Z48" s="852"/>
      <c r="AA48" s="852"/>
      <c r="AB48" s="852"/>
      <c r="AC48" s="852"/>
      <c r="AD48" s="852"/>
      <c r="AE48" s="862"/>
      <c r="AF48" s="863"/>
      <c r="AG48" s="864"/>
      <c r="AH48" s="864"/>
      <c r="AI48" s="864"/>
      <c r="AJ48" s="865"/>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3"/>
      <c r="BK48" s="253"/>
      <c r="BL48" s="253"/>
      <c r="BM48" s="253"/>
      <c r="BN48" s="253"/>
      <c r="BO48" s="266"/>
      <c r="BP48" s="266"/>
      <c r="BQ48" s="263">
        <v>42</v>
      </c>
      <c r="BR48" s="264"/>
      <c r="BS48" s="807"/>
      <c r="BT48" s="808"/>
      <c r="BU48" s="808"/>
      <c r="BV48" s="808"/>
      <c r="BW48" s="808"/>
      <c r="BX48" s="808"/>
      <c r="BY48" s="808"/>
      <c r="BZ48" s="808"/>
      <c r="CA48" s="808"/>
      <c r="CB48" s="808"/>
      <c r="CC48" s="808"/>
      <c r="CD48" s="808"/>
      <c r="CE48" s="808"/>
      <c r="CF48" s="808"/>
      <c r="CG48" s="809"/>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47"/>
    </row>
    <row r="49" spans="1:131" s="248" customFormat="1" ht="26.25" customHeight="1" x14ac:dyDescent="0.15">
      <c r="A49" s="262">
        <v>22</v>
      </c>
      <c r="B49" s="848"/>
      <c r="C49" s="849"/>
      <c r="D49" s="849"/>
      <c r="E49" s="849"/>
      <c r="F49" s="849"/>
      <c r="G49" s="849"/>
      <c r="H49" s="849"/>
      <c r="I49" s="849"/>
      <c r="J49" s="849"/>
      <c r="K49" s="849"/>
      <c r="L49" s="849"/>
      <c r="M49" s="849"/>
      <c r="N49" s="849"/>
      <c r="O49" s="849"/>
      <c r="P49" s="850"/>
      <c r="Q49" s="851"/>
      <c r="R49" s="852"/>
      <c r="S49" s="852"/>
      <c r="T49" s="852"/>
      <c r="U49" s="852"/>
      <c r="V49" s="852"/>
      <c r="W49" s="852"/>
      <c r="X49" s="852"/>
      <c r="Y49" s="852"/>
      <c r="Z49" s="852"/>
      <c r="AA49" s="852"/>
      <c r="AB49" s="852"/>
      <c r="AC49" s="852"/>
      <c r="AD49" s="852"/>
      <c r="AE49" s="862"/>
      <c r="AF49" s="863"/>
      <c r="AG49" s="864"/>
      <c r="AH49" s="864"/>
      <c r="AI49" s="864"/>
      <c r="AJ49" s="865"/>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3"/>
      <c r="BK49" s="253"/>
      <c r="BL49" s="253"/>
      <c r="BM49" s="253"/>
      <c r="BN49" s="253"/>
      <c r="BO49" s="266"/>
      <c r="BP49" s="266"/>
      <c r="BQ49" s="263">
        <v>43</v>
      </c>
      <c r="BR49" s="264"/>
      <c r="BS49" s="807"/>
      <c r="BT49" s="808"/>
      <c r="BU49" s="808"/>
      <c r="BV49" s="808"/>
      <c r="BW49" s="808"/>
      <c r="BX49" s="808"/>
      <c r="BY49" s="808"/>
      <c r="BZ49" s="808"/>
      <c r="CA49" s="808"/>
      <c r="CB49" s="808"/>
      <c r="CC49" s="808"/>
      <c r="CD49" s="808"/>
      <c r="CE49" s="808"/>
      <c r="CF49" s="808"/>
      <c r="CG49" s="809"/>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47"/>
    </row>
    <row r="50" spans="1:131" s="248" customFormat="1" ht="26.25" customHeight="1" x14ac:dyDescent="0.15">
      <c r="A50" s="262">
        <v>23</v>
      </c>
      <c r="B50" s="848"/>
      <c r="C50" s="849"/>
      <c r="D50" s="849"/>
      <c r="E50" s="849"/>
      <c r="F50" s="849"/>
      <c r="G50" s="849"/>
      <c r="H50" s="849"/>
      <c r="I50" s="849"/>
      <c r="J50" s="849"/>
      <c r="K50" s="849"/>
      <c r="L50" s="849"/>
      <c r="M50" s="849"/>
      <c r="N50" s="849"/>
      <c r="O50" s="849"/>
      <c r="P50" s="850"/>
      <c r="Q50" s="923"/>
      <c r="R50" s="924"/>
      <c r="S50" s="924"/>
      <c r="T50" s="924"/>
      <c r="U50" s="924"/>
      <c r="V50" s="924"/>
      <c r="W50" s="924"/>
      <c r="X50" s="924"/>
      <c r="Y50" s="924"/>
      <c r="Z50" s="924"/>
      <c r="AA50" s="924"/>
      <c r="AB50" s="924"/>
      <c r="AC50" s="924"/>
      <c r="AD50" s="924"/>
      <c r="AE50" s="925"/>
      <c r="AF50" s="863"/>
      <c r="AG50" s="864"/>
      <c r="AH50" s="864"/>
      <c r="AI50" s="864"/>
      <c r="AJ50" s="865"/>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3"/>
      <c r="BK50" s="253"/>
      <c r="BL50" s="253"/>
      <c r="BM50" s="253"/>
      <c r="BN50" s="253"/>
      <c r="BO50" s="266"/>
      <c r="BP50" s="266"/>
      <c r="BQ50" s="263">
        <v>44</v>
      </c>
      <c r="BR50" s="264"/>
      <c r="BS50" s="807"/>
      <c r="BT50" s="808"/>
      <c r="BU50" s="808"/>
      <c r="BV50" s="808"/>
      <c r="BW50" s="808"/>
      <c r="BX50" s="808"/>
      <c r="BY50" s="808"/>
      <c r="BZ50" s="808"/>
      <c r="CA50" s="808"/>
      <c r="CB50" s="808"/>
      <c r="CC50" s="808"/>
      <c r="CD50" s="808"/>
      <c r="CE50" s="808"/>
      <c r="CF50" s="808"/>
      <c r="CG50" s="809"/>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47"/>
    </row>
    <row r="51" spans="1:131" s="248" customFormat="1" ht="26.25" customHeight="1" x14ac:dyDescent="0.15">
      <c r="A51" s="262">
        <v>24</v>
      </c>
      <c r="B51" s="848"/>
      <c r="C51" s="849"/>
      <c r="D51" s="849"/>
      <c r="E51" s="849"/>
      <c r="F51" s="849"/>
      <c r="G51" s="849"/>
      <c r="H51" s="849"/>
      <c r="I51" s="849"/>
      <c r="J51" s="849"/>
      <c r="K51" s="849"/>
      <c r="L51" s="849"/>
      <c r="M51" s="849"/>
      <c r="N51" s="849"/>
      <c r="O51" s="849"/>
      <c r="P51" s="850"/>
      <c r="Q51" s="923"/>
      <c r="R51" s="924"/>
      <c r="S51" s="924"/>
      <c r="T51" s="924"/>
      <c r="U51" s="924"/>
      <c r="V51" s="924"/>
      <c r="W51" s="924"/>
      <c r="X51" s="924"/>
      <c r="Y51" s="924"/>
      <c r="Z51" s="924"/>
      <c r="AA51" s="924"/>
      <c r="AB51" s="924"/>
      <c r="AC51" s="924"/>
      <c r="AD51" s="924"/>
      <c r="AE51" s="925"/>
      <c r="AF51" s="863"/>
      <c r="AG51" s="864"/>
      <c r="AH51" s="864"/>
      <c r="AI51" s="864"/>
      <c r="AJ51" s="865"/>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3"/>
      <c r="BK51" s="253"/>
      <c r="BL51" s="253"/>
      <c r="BM51" s="253"/>
      <c r="BN51" s="253"/>
      <c r="BO51" s="266"/>
      <c r="BP51" s="266"/>
      <c r="BQ51" s="263">
        <v>45</v>
      </c>
      <c r="BR51" s="264"/>
      <c r="BS51" s="807"/>
      <c r="BT51" s="808"/>
      <c r="BU51" s="808"/>
      <c r="BV51" s="808"/>
      <c r="BW51" s="808"/>
      <c r="BX51" s="808"/>
      <c r="BY51" s="808"/>
      <c r="BZ51" s="808"/>
      <c r="CA51" s="808"/>
      <c r="CB51" s="808"/>
      <c r="CC51" s="808"/>
      <c r="CD51" s="808"/>
      <c r="CE51" s="808"/>
      <c r="CF51" s="808"/>
      <c r="CG51" s="809"/>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47"/>
    </row>
    <row r="52" spans="1:131" s="248" customFormat="1" ht="26.25" customHeight="1" x14ac:dyDescent="0.15">
      <c r="A52" s="262">
        <v>25</v>
      </c>
      <c r="B52" s="848"/>
      <c r="C52" s="849"/>
      <c r="D52" s="849"/>
      <c r="E52" s="849"/>
      <c r="F52" s="849"/>
      <c r="G52" s="849"/>
      <c r="H52" s="849"/>
      <c r="I52" s="849"/>
      <c r="J52" s="849"/>
      <c r="K52" s="849"/>
      <c r="L52" s="849"/>
      <c r="M52" s="849"/>
      <c r="N52" s="849"/>
      <c r="O52" s="849"/>
      <c r="P52" s="850"/>
      <c r="Q52" s="923"/>
      <c r="R52" s="924"/>
      <c r="S52" s="924"/>
      <c r="T52" s="924"/>
      <c r="U52" s="924"/>
      <c r="V52" s="924"/>
      <c r="W52" s="924"/>
      <c r="X52" s="924"/>
      <c r="Y52" s="924"/>
      <c r="Z52" s="924"/>
      <c r="AA52" s="924"/>
      <c r="AB52" s="924"/>
      <c r="AC52" s="924"/>
      <c r="AD52" s="924"/>
      <c r="AE52" s="925"/>
      <c r="AF52" s="863"/>
      <c r="AG52" s="864"/>
      <c r="AH52" s="864"/>
      <c r="AI52" s="864"/>
      <c r="AJ52" s="865"/>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3"/>
      <c r="BK52" s="253"/>
      <c r="BL52" s="253"/>
      <c r="BM52" s="253"/>
      <c r="BN52" s="253"/>
      <c r="BO52" s="266"/>
      <c r="BP52" s="266"/>
      <c r="BQ52" s="263">
        <v>46</v>
      </c>
      <c r="BR52" s="264"/>
      <c r="BS52" s="807"/>
      <c r="BT52" s="808"/>
      <c r="BU52" s="808"/>
      <c r="BV52" s="808"/>
      <c r="BW52" s="808"/>
      <c r="BX52" s="808"/>
      <c r="BY52" s="808"/>
      <c r="BZ52" s="808"/>
      <c r="CA52" s="808"/>
      <c r="CB52" s="808"/>
      <c r="CC52" s="808"/>
      <c r="CD52" s="808"/>
      <c r="CE52" s="808"/>
      <c r="CF52" s="808"/>
      <c r="CG52" s="809"/>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47"/>
    </row>
    <row r="53" spans="1:131" s="248" customFormat="1" ht="26.25" customHeight="1" x14ac:dyDescent="0.15">
      <c r="A53" s="262">
        <v>26</v>
      </c>
      <c r="B53" s="848"/>
      <c r="C53" s="849"/>
      <c r="D53" s="849"/>
      <c r="E53" s="849"/>
      <c r="F53" s="849"/>
      <c r="G53" s="849"/>
      <c r="H53" s="849"/>
      <c r="I53" s="849"/>
      <c r="J53" s="849"/>
      <c r="K53" s="849"/>
      <c r="L53" s="849"/>
      <c r="M53" s="849"/>
      <c r="N53" s="849"/>
      <c r="O53" s="849"/>
      <c r="P53" s="850"/>
      <c r="Q53" s="923"/>
      <c r="R53" s="924"/>
      <c r="S53" s="924"/>
      <c r="T53" s="924"/>
      <c r="U53" s="924"/>
      <c r="V53" s="924"/>
      <c r="W53" s="924"/>
      <c r="X53" s="924"/>
      <c r="Y53" s="924"/>
      <c r="Z53" s="924"/>
      <c r="AA53" s="924"/>
      <c r="AB53" s="924"/>
      <c r="AC53" s="924"/>
      <c r="AD53" s="924"/>
      <c r="AE53" s="925"/>
      <c r="AF53" s="863"/>
      <c r="AG53" s="864"/>
      <c r="AH53" s="864"/>
      <c r="AI53" s="864"/>
      <c r="AJ53" s="865"/>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3"/>
      <c r="BK53" s="253"/>
      <c r="BL53" s="253"/>
      <c r="BM53" s="253"/>
      <c r="BN53" s="253"/>
      <c r="BO53" s="266"/>
      <c r="BP53" s="266"/>
      <c r="BQ53" s="263">
        <v>47</v>
      </c>
      <c r="BR53" s="264"/>
      <c r="BS53" s="807"/>
      <c r="BT53" s="808"/>
      <c r="BU53" s="808"/>
      <c r="BV53" s="808"/>
      <c r="BW53" s="808"/>
      <c r="BX53" s="808"/>
      <c r="BY53" s="808"/>
      <c r="BZ53" s="808"/>
      <c r="CA53" s="808"/>
      <c r="CB53" s="808"/>
      <c r="CC53" s="808"/>
      <c r="CD53" s="808"/>
      <c r="CE53" s="808"/>
      <c r="CF53" s="808"/>
      <c r="CG53" s="809"/>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47"/>
    </row>
    <row r="54" spans="1:131" s="248" customFormat="1" ht="26.25" customHeight="1" x14ac:dyDescent="0.15">
      <c r="A54" s="262">
        <v>27</v>
      </c>
      <c r="B54" s="848"/>
      <c r="C54" s="849"/>
      <c r="D54" s="849"/>
      <c r="E54" s="849"/>
      <c r="F54" s="849"/>
      <c r="G54" s="849"/>
      <c r="H54" s="849"/>
      <c r="I54" s="849"/>
      <c r="J54" s="849"/>
      <c r="K54" s="849"/>
      <c r="L54" s="849"/>
      <c r="M54" s="849"/>
      <c r="N54" s="849"/>
      <c r="O54" s="849"/>
      <c r="P54" s="850"/>
      <c r="Q54" s="923"/>
      <c r="R54" s="924"/>
      <c r="S54" s="924"/>
      <c r="T54" s="924"/>
      <c r="U54" s="924"/>
      <c r="V54" s="924"/>
      <c r="W54" s="924"/>
      <c r="X54" s="924"/>
      <c r="Y54" s="924"/>
      <c r="Z54" s="924"/>
      <c r="AA54" s="924"/>
      <c r="AB54" s="924"/>
      <c r="AC54" s="924"/>
      <c r="AD54" s="924"/>
      <c r="AE54" s="925"/>
      <c r="AF54" s="863"/>
      <c r="AG54" s="864"/>
      <c r="AH54" s="864"/>
      <c r="AI54" s="864"/>
      <c r="AJ54" s="865"/>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3"/>
      <c r="BK54" s="253"/>
      <c r="BL54" s="253"/>
      <c r="BM54" s="253"/>
      <c r="BN54" s="253"/>
      <c r="BO54" s="266"/>
      <c r="BP54" s="266"/>
      <c r="BQ54" s="263">
        <v>48</v>
      </c>
      <c r="BR54" s="264"/>
      <c r="BS54" s="807"/>
      <c r="BT54" s="808"/>
      <c r="BU54" s="808"/>
      <c r="BV54" s="808"/>
      <c r="BW54" s="808"/>
      <c r="BX54" s="808"/>
      <c r="BY54" s="808"/>
      <c r="BZ54" s="808"/>
      <c r="CA54" s="808"/>
      <c r="CB54" s="808"/>
      <c r="CC54" s="808"/>
      <c r="CD54" s="808"/>
      <c r="CE54" s="808"/>
      <c r="CF54" s="808"/>
      <c r="CG54" s="809"/>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47"/>
    </row>
    <row r="55" spans="1:131" s="248" customFormat="1" ht="26.25" customHeight="1" x14ac:dyDescent="0.15">
      <c r="A55" s="262">
        <v>28</v>
      </c>
      <c r="B55" s="848"/>
      <c r="C55" s="849"/>
      <c r="D55" s="849"/>
      <c r="E55" s="849"/>
      <c r="F55" s="849"/>
      <c r="G55" s="849"/>
      <c r="H55" s="849"/>
      <c r="I55" s="849"/>
      <c r="J55" s="849"/>
      <c r="K55" s="849"/>
      <c r="L55" s="849"/>
      <c r="M55" s="849"/>
      <c r="N55" s="849"/>
      <c r="O55" s="849"/>
      <c r="P55" s="850"/>
      <c r="Q55" s="923"/>
      <c r="R55" s="924"/>
      <c r="S55" s="924"/>
      <c r="T55" s="924"/>
      <c r="U55" s="924"/>
      <c r="V55" s="924"/>
      <c r="W55" s="924"/>
      <c r="X55" s="924"/>
      <c r="Y55" s="924"/>
      <c r="Z55" s="924"/>
      <c r="AA55" s="924"/>
      <c r="AB55" s="924"/>
      <c r="AC55" s="924"/>
      <c r="AD55" s="924"/>
      <c r="AE55" s="925"/>
      <c r="AF55" s="863"/>
      <c r="AG55" s="864"/>
      <c r="AH55" s="864"/>
      <c r="AI55" s="864"/>
      <c r="AJ55" s="865"/>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3"/>
      <c r="BK55" s="253"/>
      <c r="BL55" s="253"/>
      <c r="BM55" s="253"/>
      <c r="BN55" s="253"/>
      <c r="BO55" s="266"/>
      <c r="BP55" s="266"/>
      <c r="BQ55" s="263">
        <v>49</v>
      </c>
      <c r="BR55" s="264"/>
      <c r="BS55" s="807"/>
      <c r="BT55" s="808"/>
      <c r="BU55" s="808"/>
      <c r="BV55" s="808"/>
      <c r="BW55" s="808"/>
      <c r="BX55" s="808"/>
      <c r="BY55" s="808"/>
      <c r="BZ55" s="808"/>
      <c r="CA55" s="808"/>
      <c r="CB55" s="808"/>
      <c r="CC55" s="808"/>
      <c r="CD55" s="808"/>
      <c r="CE55" s="808"/>
      <c r="CF55" s="808"/>
      <c r="CG55" s="809"/>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47"/>
    </row>
    <row r="56" spans="1:131" s="248" customFormat="1" ht="26.25" customHeight="1" x14ac:dyDescent="0.15">
      <c r="A56" s="262">
        <v>29</v>
      </c>
      <c r="B56" s="848"/>
      <c r="C56" s="849"/>
      <c r="D56" s="849"/>
      <c r="E56" s="849"/>
      <c r="F56" s="849"/>
      <c r="G56" s="849"/>
      <c r="H56" s="849"/>
      <c r="I56" s="849"/>
      <c r="J56" s="849"/>
      <c r="K56" s="849"/>
      <c r="L56" s="849"/>
      <c r="M56" s="849"/>
      <c r="N56" s="849"/>
      <c r="O56" s="849"/>
      <c r="P56" s="850"/>
      <c r="Q56" s="923"/>
      <c r="R56" s="924"/>
      <c r="S56" s="924"/>
      <c r="T56" s="924"/>
      <c r="U56" s="924"/>
      <c r="V56" s="924"/>
      <c r="W56" s="924"/>
      <c r="X56" s="924"/>
      <c r="Y56" s="924"/>
      <c r="Z56" s="924"/>
      <c r="AA56" s="924"/>
      <c r="AB56" s="924"/>
      <c r="AC56" s="924"/>
      <c r="AD56" s="924"/>
      <c r="AE56" s="925"/>
      <c r="AF56" s="863"/>
      <c r="AG56" s="864"/>
      <c r="AH56" s="864"/>
      <c r="AI56" s="864"/>
      <c r="AJ56" s="865"/>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3"/>
      <c r="BK56" s="253"/>
      <c r="BL56" s="253"/>
      <c r="BM56" s="253"/>
      <c r="BN56" s="253"/>
      <c r="BO56" s="266"/>
      <c r="BP56" s="266"/>
      <c r="BQ56" s="263">
        <v>50</v>
      </c>
      <c r="BR56" s="264"/>
      <c r="BS56" s="807"/>
      <c r="BT56" s="808"/>
      <c r="BU56" s="808"/>
      <c r="BV56" s="808"/>
      <c r="BW56" s="808"/>
      <c r="BX56" s="808"/>
      <c r="BY56" s="808"/>
      <c r="BZ56" s="808"/>
      <c r="CA56" s="808"/>
      <c r="CB56" s="808"/>
      <c r="CC56" s="808"/>
      <c r="CD56" s="808"/>
      <c r="CE56" s="808"/>
      <c r="CF56" s="808"/>
      <c r="CG56" s="809"/>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47"/>
    </row>
    <row r="57" spans="1:131" s="248" customFormat="1" ht="26.25" customHeight="1" x14ac:dyDescent="0.15">
      <c r="A57" s="262">
        <v>30</v>
      </c>
      <c r="B57" s="848"/>
      <c r="C57" s="849"/>
      <c r="D57" s="849"/>
      <c r="E57" s="849"/>
      <c r="F57" s="849"/>
      <c r="G57" s="849"/>
      <c r="H57" s="849"/>
      <c r="I57" s="849"/>
      <c r="J57" s="849"/>
      <c r="K57" s="849"/>
      <c r="L57" s="849"/>
      <c r="M57" s="849"/>
      <c r="N57" s="849"/>
      <c r="O57" s="849"/>
      <c r="P57" s="850"/>
      <c r="Q57" s="923"/>
      <c r="R57" s="924"/>
      <c r="S57" s="924"/>
      <c r="T57" s="924"/>
      <c r="U57" s="924"/>
      <c r="V57" s="924"/>
      <c r="W57" s="924"/>
      <c r="X57" s="924"/>
      <c r="Y57" s="924"/>
      <c r="Z57" s="924"/>
      <c r="AA57" s="924"/>
      <c r="AB57" s="924"/>
      <c r="AC57" s="924"/>
      <c r="AD57" s="924"/>
      <c r="AE57" s="925"/>
      <c r="AF57" s="863"/>
      <c r="AG57" s="864"/>
      <c r="AH57" s="864"/>
      <c r="AI57" s="864"/>
      <c r="AJ57" s="865"/>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3"/>
      <c r="BK57" s="253"/>
      <c r="BL57" s="253"/>
      <c r="BM57" s="253"/>
      <c r="BN57" s="253"/>
      <c r="BO57" s="266"/>
      <c r="BP57" s="266"/>
      <c r="BQ57" s="263">
        <v>51</v>
      </c>
      <c r="BR57" s="264"/>
      <c r="BS57" s="807"/>
      <c r="BT57" s="808"/>
      <c r="BU57" s="808"/>
      <c r="BV57" s="808"/>
      <c r="BW57" s="808"/>
      <c r="BX57" s="808"/>
      <c r="BY57" s="808"/>
      <c r="BZ57" s="808"/>
      <c r="CA57" s="808"/>
      <c r="CB57" s="808"/>
      <c r="CC57" s="808"/>
      <c r="CD57" s="808"/>
      <c r="CE57" s="808"/>
      <c r="CF57" s="808"/>
      <c r="CG57" s="809"/>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47"/>
    </row>
    <row r="58" spans="1:131" s="248" customFormat="1" ht="26.25" customHeight="1" x14ac:dyDescent="0.15">
      <c r="A58" s="262">
        <v>31</v>
      </c>
      <c r="B58" s="848"/>
      <c r="C58" s="849"/>
      <c r="D58" s="849"/>
      <c r="E58" s="849"/>
      <c r="F58" s="849"/>
      <c r="G58" s="849"/>
      <c r="H58" s="849"/>
      <c r="I58" s="849"/>
      <c r="J58" s="849"/>
      <c r="K58" s="849"/>
      <c r="L58" s="849"/>
      <c r="M58" s="849"/>
      <c r="N58" s="849"/>
      <c r="O58" s="849"/>
      <c r="P58" s="850"/>
      <c r="Q58" s="923"/>
      <c r="R58" s="924"/>
      <c r="S58" s="924"/>
      <c r="T58" s="924"/>
      <c r="U58" s="924"/>
      <c r="V58" s="924"/>
      <c r="W58" s="924"/>
      <c r="X58" s="924"/>
      <c r="Y58" s="924"/>
      <c r="Z58" s="924"/>
      <c r="AA58" s="924"/>
      <c r="AB58" s="924"/>
      <c r="AC58" s="924"/>
      <c r="AD58" s="924"/>
      <c r="AE58" s="925"/>
      <c r="AF58" s="863"/>
      <c r="AG58" s="864"/>
      <c r="AH58" s="864"/>
      <c r="AI58" s="864"/>
      <c r="AJ58" s="865"/>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3"/>
      <c r="BK58" s="253"/>
      <c r="BL58" s="253"/>
      <c r="BM58" s="253"/>
      <c r="BN58" s="253"/>
      <c r="BO58" s="266"/>
      <c r="BP58" s="266"/>
      <c r="BQ58" s="263">
        <v>52</v>
      </c>
      <c r="BR58" s="264"/>
      <c r="BS58" s="807"/>
      <c r="BT58" s="808"/>
      <c r="BU58" s="808"/>
      <c r="BV58" s="808"/>
      <c r="BW58" s="808"/>
      <c r="BX58" s="808"/>
      <c r="BY58" s="808"/>
      <c r="BZ58" s="808"/>
      <c r="CA58" s="808"/>
      <c r="CB58" s="808"/>
      <c r="CC58" s="808"/>
      <c r="CD58" s="808"/>
      <c r="CE58" s="808"/>
      <c r="CF58" s="808"/>
      <c r="CG58" s="809"/>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47"/>
    </row>
    <row r="59" spans="1:131" s="248" customFormat="1" ht="26.25" customHeight="1" x14ac:dyDescent="0.15">
      <c r="A59" s="262">
        <v>32</v>
      </c>
      <c r="B59" s="848"/>
      <c r="C59" s="849"/>
      <c r="D59" s="849"/>
      <c r="E59" s="849"/>
      <c r="F59" s="849"/>
      <c r="G59" s="849"/>
      <c r="H59" s="849"/>
      <c r="I59" s="849"/>
      <c r="J59" s="849"/>
      <c r="K59" s="849"/>
      <c r="L59" s="849"/>
      <c r="M59" s="849"/>
      <c r="N59" s="849"/>
      <c r="O59" s="849"/>
      <c r="P59" s="850"/>
      <c r="Q59" s="923"/>
      <c r="R59" s="924"/>
      <c r="S59" s="924"/>
      <c r="T59" s="924"/>
      <c r="U59" s="924"/>
      <c r="V59" s="924"/>
      <c r="W59" s="924"/>
      <c r="X59" s="924"/>
      <c r="Y59" s="924"/>
      <c r="Z59" s="924"/>
      <c r="AA59" s="924"/>
      <c r="AB59" s="924"/>
      <c r="AC59" s="924"/>
      <c r="AD59" s="924"/>
      <c r="AE59" s="925"/>
      <c r="AF59" s="863"/>
      <c r="AG59" s="864"/>
      <c r="AH59" s="864"/>
      <c r="AI59" s="864"/>
      <c r="AJ59" s="865"/>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3"/>
      <c r="BK59" s="253"/>
      <c r="BL59" s="253"/>
      <c r="BM59" s="253"/>
      <c r="BN59" s="253"/>
      <c r="BO59" s="266"/>
      <c r="BP59" s="266"/>
      <c r="BQ59" s="263">
        <v>53</v>
      </c>
      <c r="BR59" s="264"/>
      <c r="BS59" s="807"/>
      <c r="BT59" s="808"/>
      <c r="BU59" s="808"/>
      <c r="BV59" s="808"/>
      <c r="BW59" s="808"/>
      <c r="BX59" s="808"/>
      <c r="BY59" s="808"/>
      <c r="BZ59" s="808"/>
      <c r="CA59" s="808"/>
      <c r="CB59" s="808"/>
      <c r="CC59" s="808"/>
      <c r="CD59" s="808"/>
      <c r="CE59" s="808"/>
      <c r="CF59" s="808"/>
      <c r="CG59" s="809"/>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47"/>
    </row>
    <row r="60" spans="1:131" s="248" customFormat="1" ht="26.25" customHeight="1" x14ac:dyDescent="0.15">
      <c r="A60" s="262">
        <v>33</v>
      </c>
      <c r="B60" s="848"/>
      <c r="C60" s="849"/>
      <c r="D60" s="849"/>
      <c r="E60" s="849"/>
      <c r="F60" s="849"/>
      <c r="G60" s="849"/>
      <c r="H60" s="849"/>
      <c r="I60" s="849"/>
      <c r="J60" s="849"/>
      <c r="K60" s="849"/>
      <c r="L60" s="849"/>
      <c r="M60" s="849"/>
      <c r="N60" s="849"/>
      <c r="O60" s="849"/>
      <c r="P60" s="850"/>
      <c r="Q60" s="923"/>
      <c r="R60" s="924"/>
      <c r="S60" s="924"/>
      <c r="T60" s="924"/>
      <c r="U60" s="924"/>
      <c r="V60" s="924"/>
      <c r="W60" s="924"/>
      <c r="X60" s="924"/>
      <c r="Y60" s="924"/>
      <c r="Z60" s="924"/>
      <c r="AA60" s="924"/>
      <c r="AB60" s="924"/>
      <c r="AC60" s="924"/>
      <c r="AD60" s="924"/>
      <c r="AE60" s="925"/>
      <c r="AF60" s="863"/>
      <c r="AG60" s="864"/>
      <c r="AH60" s="864"/>
      <c r="AI60" s="864"/>
      <c r="AJ60" s="865"/>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3"/>
      <c r="BK60" s="253"/>
      <c r="BL60" s="253"/>
      <c r="BM60" s="253"/>
      <c r="BN60" s="253"/>
      <c r="BO60" s="266"/>
      <c r="BP60" s="266"/>
      <c r="BQ60" s="263">
        <v>54</v>
      </c>
      <c r="BR60" s="264"/>
      <c r="BS60" s="807"/>
      <c r="BT60" s="808"/>
      <c r="BU60" s="808"/>
      <c r="BV60" s="808"/>
      <c r="BW60" s="808"/>
      <c r="BX60" s="808"/>
      <c r="BY60" s="808"/>
      <c r="BZ60" s="808"/>
      <c r="CA60" s="808"/>
      <c r="CB60" s="808"/>
      <c r="CC60" s="808"/>
      <c r="CD60" s="808"/>
      <c r="CE60" s="808"/>
      <c r="CF60" s="808"/>
      <c r="CG60" s="809"/>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47"/>
    </row>
    <row r="61" spans="1:131" s="248" customFormat="1" ht="26.25" customHeight="1" thickBot="1" x14ac:dyDescent="0.2">
      <c r="A61" s="262">
        <v>34</v>
      </c>
      <c r="B61" s="848"/>
      <c r="C61" s="849"/>
      <c r="D61" s="849"/>
      <c r="E61" s="849"/>
      <c r="F61" s="849"/>
      <c r="G61" s="849"/>
      <c r="H61" s="849"/>
      <c r="I61" s="849"/>
      <c r="J61" s="849"/>
      <c r="K61" s="849"/>
      <c r="L61" s="849"/>
      <c r="M61" s="849"/>
      <c r="N61" s="849"/>
      <c r="O61" s="849"/>
      <c r="P61" s="850"/>
      <c r="Q61" s="923"/>
      <c r="R61" s="924"/>
      <c r="S61" s="924"/>
      <c r="T61" s="924"/>
      <c r="U61" s="924"/>
      <c r="V61" s="924"/>
      <c r="W61" s="924"/>
      <c r="X61" s="924"/>
      <c r="Y61" s="924"/>
      <c r="Z61" s="924"/>
      <c r="AA61" s="924"/>
      <c r="AB61" s="924"/>
      <c r="AC61" s="924"/>
      <c r="AD61" s="924"/>
      <c r="AE61" s="925"/>
      <c r="AF61" s="863"/>
      <c r="AG61" s="864"/>
      <c r="AH61" s="864"/>
      <c r="AI61" s="864"/>
      <c r="AJ61" s="865"/>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3"/>
      <c r="BK61" s="253"/>
      <c r="BL61" s="253"/>
      <c r="BM61" s="253"/>
      <c r="BN61" s="253"/>
      <c r="BO61" s="266"/>
      <c r="BP61" s="266"/>
      <c r="BQ61" s="263">
        <v>55</v>
      </c>
      <c r="BR61" s="264"/>
      <c r="BS61" s="807"/>
      <c r="BT61" s="808"/>
      <c r="BU61" s="808"/>
      <c r="BV61" s="808"/>
      <c r="BW61" s="808"/>
      <c r="BX61" s="808"/>
      <c r="BY61" s="808"/>
      <c r="BZ61" s="808"/>
      <c r="CA61" s="808"/>
      <c r="CB61" s="808"/>
      <c r="CC61" s="808"/>
      <c r="CD61" s="808"/>
      <c r="CE61" s="808"/>
      <c r="CF61" s="808"/>
      <c r="CG61" s="809"/>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47"/>
    </row>
    <row r="62" spans="1:131" s="248" customFormat="1" ht="26.25" customHeight="1" x14ac:dyDescent="0.15">
      <c r="A62" s="262">
        <v>35</v>
      </c>
      <c r="B62" s="848"/>
      <c r="C62" s="849"/>
      <c r="D62" s="849"/>
      <c r="E62" s="849"/>
      <c r="F62" s="849"/>
      <c r="G62" s="849"/>
      <c r="H62" s="849"/>
      <c r="I62" s="849"/>
      <c r="J62" s="849"/>
      <c r="K62" s="849"/>
      <c r="L62" s="849"/>
      <c r="M62" s="849"/>
      <c r="N62" s="849"/>
      <c r="O62" s="849"/>
      <c r="P62" s="850"/>
      <c r="Q62" s="923"/>
      <c r="R62" s="924"/>
      <c r="S62" s="924"/>
      <c r="T62" s="924"/>
      <c r="U62" s="924"/>
      <c r="V62" s="924"/>
      <c r="W62" s="924"/>
      <c r="X62" s="924"/>
      <c r="Y62" s="924"/>
      <c r="Z62" s="924"/>
      <c r="AA62" s="924"/>
      <c r="AB62" s="924"/>
      <c r="AC62" s="924"/>
      <c r="AD62" s="924"/>
      <c r="AE62" s="925"/>
      <c r="AF62" s="863"/>
      <c r="AG62" s="864"/>
      <c r="AH62" s="864"/>
      <c r="AI62" s="864"/>
      <c r="AJ62" s="865"/>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41" t="s">
        <v>413</v>
      </c>
      <c r="BK62" s="896"/>
      <c r="BL62" s="896"/>
      <c r="BM62" s="896"/>
      <c r="BN62" s="897"/>
      <c r="BO62" s="266"/>
      <c r="BP62" s="266"/>
      <c r="BQ62" s="263">
        <v>56</v>
      </c>
      <c r="BR62" s="264"/>
      <c r="BS62" s="807"/>
      <c r="BT62" s="808"/>
      <c r="BU62" s="808"/>
      <c r="BV62" s="808"/>
      <c r="BW62" s="808"/>
      <c r="BX62" s="808"/>
      <c r="BY62" s="808"/>
      <c r="BZ62" s="808"/>
      <c r="CA62" s="808"/>
      <c r="CB62" s="808"/>
      <c r="CC62" s="808"/>
      <c r="CD62" s="808"/>
      <c r="CE62" s="808"/>
      <c r="CF62" s="808"/>
      <c r="CG62" s="809"/>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47"/>
    </row>
    <row r="63" spans="1:131" s="248" customFormat="1" ht="26.25" customHeight="1" thickBot="1" x14ac:dyDescent="0.2">
      <c r="A63" s="265" t="s">
        <v>390</v>
      </c>
      <c r="B63" s="880" t="s">
        <v>414</v>
      </c>
      <c r="C63" s="881"/>
      <c r="D63" s="881"/>
      <c r="E63" s="881"/>
      <c r="F63" s="881"/>
      <c r="G63" s="881"/>
      <c r="H63" s="881"/>
      <c r="I63" s="881"/>
      <c r="J63" s="881"/>
      <c r="K63" s="881"/>
      <c r="L63" s="881"/>
      <c r="M63" s="881"/>
      <c r="N63" s="881"/>
      <c r="O63" s="881"/>
      <c r="P63" s="882"/>
      <c r="Q63" s="935"/>
      <c r="R63" s="936"/>
      <c r="S63" s="936"/>
      <c r="T63" s="936"/>
      <c r="U63" s="936"/>
      <c r="V63" s="936"/>
      <c r="W63" s="936"/>
      <c r="X63" s="936"/>
      <c r="Y63" s="936"/>
      <c r="Z63" s="936"/>
      <c r="AA63" s="936"/>
      <c r="AB63" s="936"/>
      <c r="AC63" s="936"/>
      <c r="AD63" s="936"/>
      <c r="AE63" s="937"/>
      <c r="AF63" s="938">
        <v>21</v>
      </c>
      <c r="AG63" s="928"/>
      <c r="AH63" s="928"/>
      <c r="AI63" s="928"/>
      <c r="AJ63" s="939"/>
      <c r="AK63" s="940"/>
      <c r="AL63" s="936"/>
      <c r="AM63" s="936"/>
      <c r="AN63" s="936"/>
      <c r="AO63" s="936"/>
      <c r="AP63" s="928">
        <v>2460</v>
      </c>
      <c r="AQ63" s="928"/>
      <c r="AR63" s="928"/>
      <c r="AS63" s="928"/>
      <c r="AT63" s="928"/>
      <c r="AU63" s="928">
        <v>1757</v>
      </c>
      <c r="AV63" s="928"/>
      <c r="AW63" s="928"/>
      <c r="AX63" s="928"/>
      <c r="AY63" s="928"/>
      <c r="AZ63" s="929"/>
      <c r="BA63" s="929"/>
      <c r="BB63" s="929"/>
      <c r="BC63" s="929"/>
      <c r="BD63" s="929"/>
      <c r="BE63" s="930"/>
      <c r="BF63" s="930"/>
      <c r="BG63" s="930"/>
      <c r="BH63" s="930"/>
      <c r="BI63" s="931"/>
      <c r="BJ63" s="932" t="s">
        <v>392</v>
      </c>
      <c r="BK63" s="933"/>
      <c r="BL63" s="933"/>
      <c r="BM63" s="933"/>
      <c r="BN63" s="934"/>
      <c r="BO63" s="266"/>
      <c r="BP63" s="266"/>
      <c r="BQ63" s="263">
        <v>57</v>
      </c>
      <c r="BR63" s="264"/>
      <c r="BS63" s="807"/>
      <c r="BT63" s="808"/>
      <c r="BU63" s="808"/>
      <c r="BV63" s="808"/>
      <c r="BW63" s="808"/>
      <c r="BX63" s="808"/>
      <c r="BY63" s="808"/>
      <c r="BZ63" s="808"/>
      <c r="CA63" s="808"/>
      <c r="CB63" s="808"/>
      <c r="CC63" s="808"/>
      <c r="CD63" s="808"/>
      <c r="CE63" s="808"/>
      <c r="CF63" s="808"/>
      <c r="CG63" s="809"/>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07"/>
      <c r="BT64" s="808"/>
      <c r="BU64" s="808"/>
      <c r="BV64" s="808"/>
      <c r="BW64" s="808"/>
      <c r="BX64" s="808"/>
      <c r="BY64" s="808"/>
      <c r="BZ64" s="808"/>
      <c r="CA64" s="808"/>
      <c r="CB64" s="808"/>
      <c r="CC64" s="808"/>
      <c r="CD64" s="808"/>
      <c r="CE64" s="808"/>
      <c r="CF64" s="808"/>
      <c r="CG64" s="809"/>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07"/>
      <c r="BT65" s="808"/>
      <c r="BU65" s="808"/>
      <c r="BV65" s="808"/>
      <c r="BW65" s="808"/>
      <c r="BX65" s="808"/>
      <c r="BY65" s="808"/>
      <c r="BZ65" s="808"/>
      <c r="CA65" s="808"/>
      <c r="CB65" s="808"/>
      <c r="CC65" s="808"/>
      <c r="CD65" s="808"/>
      <c r="CE65" s="808"/>
      <c r="CF65" s="808"/>
      <c r="CG65" s="809"/>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47"/>
    </row>
    <row r="66" spans="1:131" s="248" customFormat="1" ht="26.25" customHeight="1" x14ac:dyDescent="0.15">
      <c r="A66" s="836" t="s">
        <v>416</v>
      </c>
      <c r="B66" s="837"/>
      <c r="C66" s="837"/>
      <c r="D66" s="837"/>
      <c r="E66" s="837"/>
      <c r="F66" s="837"/>
      <c r="G66" s="837"/>
      <c r="H66" s="837"/>
      <c r="I66" s="837"/>
      <c r="J66" s="837"/>
      <c r="K66" s="837"/>
      <c r="L66" s="837"/>
      <c r="M66" s="837"/>
      <c r="N66" s="837"/>
      <c r="O66" s="837"/>
      <c r="P66" s="838"/>
      <c r="Q66" s="813" t="s">
        <v>395</v>
      </c>
      <c r="R66" s="814"/>
      <c r="S66" s="814"/>
      <c r="T66" s="814"/>
      <c r="U66" s="815"/>
      <c r="V66" s="813" t="s">
        <v>417</v>
      </c>
      <c r="W66" s="814"/>
      <c r="X66" s="814"/>
      <c r="Y66" s="814"/>
      <c r="Z66" s="815"/>
      <c r="AA66" s="813" t="s">
        <v>418</v>
      </c>
      <c r="AB66" s="814"/>
      <c r="AC66" s="814"/>
      <c r="AD66" s="814"/>
      <c r="AE66" s="815"/>
      <c r="AF66" s="953" t="s">
        <v>419</v>
      </c>
      <c r="AG66" s="903"/>
      <c r="AH66" s="903"/>
      <c r="AI66" s="903"/>
      <c r="AJ66" s="954"/>
      <c r="AK66" s="813" t="s">
        <v>420</v>
      </c>
      <c r="AL66" s="837"/>
      <c r="AM66" s="837"/>
      <c r="AN66" s="837"/>
      <c r="AO66" s="838"/>
      <c r="AP66" s="813" t="s">
        <v>421</v>
      </c>
      <c r="AQ66" s="814"/>
      <c r="AR66" s="814"/>
      <c r="AS66" s="814"/>
      <c r="AT66" s="815"/>
      <c r="AU66" s="813" t="s">
        <v>422</v>
      </c>
      <c r="AV66" s="814"/>
      <c r="AW66" s="814"/>
      <c r="AX66" s="814"/>
      <c r="AY66" s="815"/>
      <c r="AZ66" s="813" t="s">
        <v>378</v>
      </c>
      <c r="BA66" s="814"/>
      <c r="BB66" s="814"/>
      <c r="BC66" s="814"/>
      <c r="BD66" s="825"/>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2"/>
      <c r="DW66" s="943"/>
      <c r="DX66" s="943"/>
      <c r="DY66" s="943"/>
      <c r="DZ66" s="944"/>
      <c r="EA66" s="247"/>
    </row>
    <row r="67" spans="1:131" s="248" customFormat="1" ht="26.25" customHeight="1" thickBot="1" x14ac:dyDescent="0.2">
      <c r="A67" s="839"/>
      <c r="B67" s="840"/>
      <c r="C67" s="840"/>
      <c r="D67" s="840"/>
      <c r="E67" s="840"/>
      <c r="F67" s="840"/>
      <c r="G67" s="840"/>
      <c r="H67" s="840"/>
      <c r="I67" s="840"/>
      <c r="J67" s="840"/>
      <c r="K67" s="840"/>
      <c r="L67" s="840"/>
      <c r="M67" s="840"/>
      <c r="N67" s="840"/>
      <c r="O67" s="840"/>
      <c r="P67" s="841"/>
      <c r="Q67" s="816"/>
      <c r="R67" s="817"/>
      <c r="S67" s="817"/>
      <c r="T67" s="817"/>
      <c r="U67" s="818"/>
      <c r="V67" s="816"/>
      <c r="W67" s="817"/>
      <c r="X67" s="817"/>
      <c r="Y67" s="817"/>
      <c r="Z67" s="818"/>
      <c r="AA67" s="816"/>
      <c r="AB67" s="817"/>
      <c r="AC67" s="817"/>
      <c r="AD67" s="817"/>
      <c r="AE67" s="818"/>
      <c r="AF67" s="955"/>
      <c r="AG67" s="906"/>
      <c r="AH67" s="906"/>
      <c r="AI67" s="906"/>
      <c r="AJ67" s="956"/>
      <c r="AK67" s="957"/>
      <c r="AL67" s="840"/>
      <c r="AM67" s="840"/>
      <c r="AN67" s="840"/>
      <c r="AO67" s="841"/>
      <c r="AP67" s="816"/>
      <c r="AQ67" s="817"/>
      <c r="AR67" s="817"/>
      <c r="AS67" s="817"/>
      <c r="AT67" s="818"/>
      <c r="AU67" s="816"/>
      <c r="AV67" s="817"/>
      <c r="AW67" s="817"/>
      <c r="AX67" s="817"/>
      <c r="AY67" s="818"/>
      <c r="AZ67" s="816"/>
      <c r="BA67" s="817"/>
      <c r="BB67" s="817"/>
      <c r="BC67" s="817"/>
      <c r="BD67" s="826"/>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2"/>
      <c r="DW67" s="943"/>
      <c r="DX67" s="943"/>
      <c r="DY67" s="943"/>
      <c r="DZ67" s="944"/>
      <c r="EA67" s="247"/>
    </row>
    <row r="68" spans="1:131" s="248" customFormat="1" ht="26.25" customHeight="1" thickTop="1" x14ac:dyDescent="0.15">
      <c r="A68" s="259">
        <v>1</v>
      </c>
      <c r="B68" s="804" t="s">
        <v>583</v>
      </c>
      <c r="C68" s="805"/>
      <c r="D68" s="805"/>
      <c r="E68" s="805"/>
      <c r="F68" s="805"/>
      <c r="G68" s="805"/>
      <c r="H68" s="805"/>
      <c r="I68" s="805"/>
      <c r="J68" s="805"/>
      <c r="K68" s="805"/>
      <c r="L68" s="805"/>
      <c r="M68" s="805"/>
      <c r="N68" s="805"/>
      <c r="O68" s="805"/>
      <c r="P68" s="806"/>
      <c r="Q68" s="951">
        <v>4498</v>
      </c>
      <c r="R68" s="952"/>
      <c r="S68" s="952"/>
      <c r="T68" s="952"/>
      <c r="U68" s="952"/>
      <c r="V68" s="952">
        <v>4445</v>
      </c>
      <c r="W68" s="952"/>
      <c r="X68" s="952"/>
      <c r="Y68" s="952"/>
      <c r="Z68" s="952"/>
      <c r="AA68" s="952">
        <v>53</v>
      </c>
      <c r="AB68" s="952"/>
      <c r="AC68" s="952"/>
      <c r="AD68" s="952"/>
      <c r="AE68" s="952"/>
      <c r="AF68" s="952">
        <v>53</v>
      </c>
      <c r="AG68" s="952"/>
      <c r="AH68" s="952"/>
      <c r="AI68" s="952"/>
      <c r="AJ68" s="952"/>
      <c r="AK68" s="952">
        <v>317</v>
      </c>
      <c r="AL68" s="952"/>
      <c r="AM68" s="952"/>
      <c r="AN68" s="952"/>
      <c r="AO68" s="952"/>
      <c r="AP68" s="952">
        <v>3333</v>
      </c>
      <c r="AQ68" s="952"/>
      <c r="AR68" s="952"/>
      <c r="AS68" s="952"/>
      <c r="AT68" s="952"/>
      <c r="AU68" s="952">
        <v>67</v>
      </c>
      <c r="AV68" s="952"/>
      <c r="AW68" s="952"/>
      <c r="AX68" s="952"/>
      <c r="AY68" s="952"/>
      <c r="AZ68" s="960"/>
      <c r="BA68" s="960"/>
      <c r="BB68" s="960"/>
      <c r="BC68" s="960"/>
      <c r="BD68" s="961"/>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2"/>
      <c r="DW68" s="943"/>
      <c r="DX68" s="943"/>
      <c r="DY68" s="943"/>
      <c r="DZ68" s="944"/>
      <c r="EA68" s="247"/>
    </row>
    <row r="69" spans="1:131" s="248" customFormat="1" ht="26.25" customHeight="1" x14ac:dyDescent="0.15">
      <c r="A69" s="262">
        <v>2</v>
      </c>
      <c r="B69" s="801" t="s">
        <v>584</v>
      </c>
      <c r="C69" s="802"/>
      <c r="D69" s="802"/>
      <c r="E69" s="802"/>
      <c r="F69" s="802"/>
      <c r="G69" s="802"/>
      <c r="H69" s="802"/>
      <c r="I69" s="802"/>
      <c r="J69" s="802"/>
      <c r="K69" s="802"/>
      <c r="L69" s="802"/>
      <c r="M69" s="802"/>
      <c r="N69" s="802"/>
      <c r="O69" s="802"/>
      <c r="P69" s="803"/>
      <c r="Q69" s="962">
        <v>8789</v>
      </c>
      <c r="R69" s="921"/>
      <c r="S69" s="921"/>
      <c r="T69" s="921"/>
      <c r="U69" s="921"/>
      <c r="V69" s="921">
        <v>8666</v>
      </c>
      <c r="W69" s="921"/>
      <c r="X69" s="921"/>
      <c r="Y69" s="921"/>
      <c r="Z69" s="921"/>
      <c r="AA69" s="921">
        <v>124</v>
      </c>
      <c r="AB69" s="921"/>
      <c r="AC69" s="921"/>
      <c r="AD69" s="921"/>
      <c r="AE69" s="921"/>
      <c r="AF69" s="921">
        <v>124</v>
      </c>
      <c r="AG69" s="921"/>
      <c r="AH69" s="921"/>
      <c r="AI69" s="921"/>
      <c r="AJ69" s="921"/>
      <c r="AK69" s="921">
        <v>338</v>
      </c>
      <c r="AL69" s="921"/>
      <c r="AM69" s="921"/>
      <c r="AN69" s="921"/>
      <c r="AO69" s="921"/>
      <c r="AP69" s="921" t="s">
        <v>595</v>
      </c>
      <c r="AQ69" s="921"/>
      <c r="AR69" s="921"/>
      <c r="AS69" s="921"/>
      <c r="AT69" s="921"/>
      <c r="AU69" s="921" t="s">
        <v>595</v>
      </c>
      <c r="AV69" s="921"/>
      <c r="AW69" s="921"/>
      <c r="AX69" s="921"/>
      <c r="AY69" s="921"/>
      <c r="AZ69" s="958"/>
      <c r="BA69" s="958"/>
      <c r="BB69" s="958"/>
      <c r="BC69" s="958"/>
      <c r="BD69" s="959"/>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2"/>
      <c r="DW69" s="943"/>
      <c r="DX69" s="943"/>
      <c r="DY69" s="943"/>
      <c r="DZ69" s="944"/>
      <c r="EA69" s="247"/>
    </row>
    <row r="70" spans="1:131" s="248" customFormat="1" ht="26.25" customHeight="1" x14ac:dyDescent="0.15">
      <c r="A70" s="262">
        <v>3</v>
      </c>
      <c r="B70" s="801" t="s">
        <v>585</v>
      </c>
      <c r="C70" s="802"/>
      <c r="D70" s="802"/>
      <c r="E70" s="802"/>
      <c r="F70" s="802"/>
      <c r="G70" s="802"/>
      <c r="H70" s="802"/>
      <c r="I70" s="802"/>
      <c r="J70" s="802"/>
      <c r="K70" s="802"/>
      <c r="L70" s="802"/>
      <c r="M70" s="802"/>
      <c r="N70" s="802"/>
      <c r="O70" s="802"/>
      <c r="P70" s="803"/>
      <c r="Q70" s="962">
        <v>107</v>
      </c>
      <c r="R70" s="921"/>
      <c r="S70" s="921"/>
      <c r="T70" s="921"/>
      <c r="U70" s="921"/>
      <c r="V70" s="921">
        <v>88</v>
      </c>
      <c r="W70" s="921"/>
      <c r="X70" s="921"/>
      <c r="Y70" s="921"/>
      <c r="Z70" s="921"/>
      <c r="AA70" s="921">
        <v>19</v>
      </c>
      <c r="AB70" s="921"/>
      <c r="AC70" s="921"/>
      <c r="AD70" s="921"/>
      <c r="AE70" s="921"/>
      <c r="AF70" s="921">
        <v>19</v>
      </c>
      <c r="AG70" s="921"/>
      <c r="AH70" s="921"/>
      <c r="AI70" s="921"/>
      <c r="AJ70" s="921"/>
      <c r="AK70" s="921" t="s">
        <v>595</v>
      </c>
      <c r="AL70" s="921"/>
      <c r="AM70" s="921"/>
      <c r="AN70" s="921"/>
      <c r="AO70" s="921"/>
      <c r="AP70" s="921" t="s">
        <v>595</v>
      </c>
      <c r="AQ70" s="921"/>
      <c r="AR70" s="921"/>
      <c r="AS70" s="921"/>
      <c r="AT70" s="921"/>
      <c r="AU70" s="921" t="s">
        <v>595</v>
      </c>
      <c r="AV70" s="921"/>
      <c r="AW70" s="921"/>
      <c r="AX70" s="921"/>
      <c r="AY70" s="921"/>
      <c r="AZ70" s="958"/>
      <c r="BA70" s="958"/>
      <c r="BB70" s="958"/>
      <c r="BC70" s="958"/>
      <c r="BD70" s="959"/>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2"/>
      <c r="DW70" s="943"/>
      <c r="DX70" s="943"/>
      <c r="DY70" s="943"/>
      <c r="DZ70" s="944"/>
      <c r="EA70" s="247"/>
    </row>
    <row r="71" spans="1:131" s="248" customFormat="1" ht="26.25" customHeight="1" x14ac:dyDescent="0.15">
      <c r="A71" s="262">
        <v>4</v>
      </c>
      <c r="B71" s="801" t="s">
        <v>586</v>
      </c>
      <c r="C71" s="802"/>
      <c r="D71" s="802"/>
      <c r="E71" s="802"/>
      <c r="F71" s="802"/>
      <c r="G71" s="802"/>
      <c r="H71" s="802"/>
      <c r="I71" s="802"/>
      <c r="J71" s="802"/>
      <c r="K71" s="802"/>
      <c r="L71" s="802"/>
      <c r="M71" s="802"/>
      <c r="N71" s="802"/>
      <c r="O71" s="802"/>
      <c r="P71" s="803"/>
      <c r="Q71" s="962">
        <v>165</v>
      </c>
      <c r="R71" s="921"/>
      <c r="S71" s="921"/>
      <c r="T71" s="921"/>
      <c r="U71" s="921"/>
      <c r="V71" s="921">
        <v>144</v>
      </c>
      <c r="W71" s="921"/>
      <c r="X71" s="921"/>
      <c r="Y71" s="921"/>
      <c r="Z71" s="921"/>
      <c r="AA71" s="921">
        <v>22</v>
      </c>
      <c r="AB71" s="921"/>
      <c r="AC71" s="921"/>
      <c r="AD71" s="921"/>
      <c r="AE71" s="921"/>
      <c r="AF71" s="921">
        <v>22</v>
      </c>
      <c r="AG71" s="921"/>
      <c r="AH71" s="921"/>
      <c r="AI71" s="921"/>
      <c r="AJ71" s="921"/>
      <c r="AK71" s="921">
        <v>35</v>
      </c>
      <c r="AL71" s="921"/>
      <c r="AM71" s="921"/>
      <c r="AN71" s="921"/>
      <c r="AO71" s="921"/>
      <c r="AP71" s="921" t="s">
        <v>595</v>
      </c>
      <c r="AQ71" s="921"/>
      <c r="AR71" s="921"/>
      <c r="AS71" s="921"/>
      <c r="AT71" s="921"/>
      <c r="AU71" s="921" t="s">
        <v>595</v>
      </c>
      <c r="AV71" s="921"/>
      <c r="AW71" s="921"/>
      <c r="AX71" s="921"/>
      <c r="AY71" s="921"/>
      <c r="AZ71" s="958"/>
      <c r="BA71" s="958"/>
      <c r="BB71" s="958"/>
      <c r="BC71" s="958"/>
      <c r="BD71" s="959"/>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2"/>
      <c r="DW71" s="943"/>
      <c r="DX71" s="943"/>
      <c r="DY71" s="943"/>
      <c r="DZ71" s="944"/>
      <c r="EA71" s="247"/>
    </row>
    <row r="72" spans="1:131" s="248" customFormat="1" ht="26.25" customHeight="1" x14ac:dyDescent="0.15">
      <c r="A72" s="262">
        <v>5</v>
      </c>
      <c r="B72" s="801" t="s">
        <v>587</v>
      </c>
      <c r="C72" s="802"/>
      <c r="D72" s="802"/>
      <c r="E72" s="802"/>
      <c r="F72" s="802"/>
      <c r="G72" s="802"/>
      <c r="H72" s="802"/>
      <c r="I72" s="802"/>
      <c r="J72" s="802"/>
      <c r="K72" s="802"/>
      <c r="L72" s="802"/>
      <c r="M72" s="802"/>
      <c r="N72" s="802"/>
      <c r="O72" s="802"/>
      <c r="P72" s="803"/>
      <c r="Q72" s="962">
        <v>540</v>
      </c>
      <c r="R72" s="921"/>
      <c r="S72" s="921"/>
      <c r="T72" s="921"/>
      <c r="U72" s="921"/>
      <c r="V72" s="921">
        <v>483</v>
      </c>
      <c r="W72" s="921"/>
      <c r="X72" s="921"/>
      <c r="Y72" s="921"/>
      <c r="Z72" s="921"/>
      <c r="AA72" s="921">
        <v>57</v>
      </c>
      <c r="AB72" s="921"/>
      <c r="AC72" s="921"/>
      <c r="AD72" s="921"/>
      <c r="AE72" s="921"/>
      <c r="AF72" s="921">
        <v>57</v>
      </c>
      <c r="AG72" s="921"/>
      <c r="AH72" s="921"/>
      <c r="AI72" s="921"/>
      <c r="AJ72" s="921"/>
      <c r="AK72" s="921" t="s">
        <v>595</v>
      </c>
      <c r="AL72" s="921"/>
      <c r="AM72" s="921"/>
      <c r="AN72" s="921"/>
      <c r="AO72" s="921"/>
      <c r="AP72" s="921" t="s">
        <v>595</v>
      </c>
      <c r="AQ72" s="921"/>
      <c r="AR72" s="921"/>
      <c r="AS72" s="921"/>
      <c r="AT72" s="921"/>
      <c r="AU72" s="921" t="s">
        <v>595</v>
      </c>
      <c r="AV72" s="921"/>
      <c r="AW72" s="921"/>
      <c r="AX72" s="921"/>
      <c r="AY72" s="921"/>
      <c r="AZ72" s="958"/>
      <c r="BA72" s="958"/>
      <c r="BB72" s="958"/>
      <c r="BC72" s="958"/>
      <c r="BD72" s="959"/>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2"/>
      <c r="DW72" s="943"/>
      <c r="DX72" s="943"/>
      <c r="DY72" s="943"/>
      <c r="DZ72" s="944"/>
      <c r="EA72" s="247"/>
    </row>
    <row r="73" spans="1:131" s="248" customFormat="1" ht="26.25" customHeight="1" x14ac:dyDescent="0.15">
      <c r="A73" s="262">
        <v>6</v>
      </c>
      <c r="B73" s="801" t="s">
        <v>588</v>
      </c>
      <c r="C73" s="802"/>
      <c r="D73" s="802"/>
      <c r="E73" s="802"/>
      <c r="F73" s="802"/>
      <c r="G73" s="802"/>
      <c r="H73" s="802"/>
      <c r="I73" s="802"/>
      <c r="J73" s="802"/>
      <c r="K73" s="802"/>
      <c r="L73" s="802"/>
      <c r="M73" s="802"/>
      <c r="N73" s="802"/>
      <c r="O73" s="802"/>
      <c r="P73" s="803"/>
      <c r="Q73" s="962">
        <v>152923</v>
      </c>
      <c r="R73" s="921"/>
      <c r="S73" s="921"/>
      <c r="T73" s="921"/>
      <c r="U73" s="921"/>
      <c r="V73" s="921">
        <v>149406</v>
      </c>
      <c r="W73" s="921"/>
      <c r="X73" s="921"/>
      <c r="Y73" s="921"/>
      <c r="Z73" s="921"/>
      <c r="AA73" s="921">
        <v>3517</v>
      </c>
      <c r="AB73" s="921"/>
      <c r="AC73" s="921"/>
      <c r="AD73" s="921"/>
      <c r="AE73" s="921"/>
      <c r="AF73" s="921">
        <v>3517</v>
      </c>
      <c r="AG73" s="921"/>
      <c r="AH73" s="921"/>
      <c r="AI73" s="921"/>
      <c r="AJ73" s="921"/>
      <c r="AK73" s="921">
        <v>1563</v>
      </c>
      <c r="AL73" s="921"/>
      <c r="AM73" s="921"/>
      <c r="AN73" s="921"/>
      <c r="AO73" s="921"/>
      <c r="AP73" s="921" t="s">
        <v>595</v>
      </c>
      <c r="AQ73" s="921"/>
      <c r="AR73" s="921"/>
      <c r="AS73" s="921"/>
      <c r="AT73" s="921"/>
      <c r="AU73" s="921" t="s">
        <v>595</v>
      </c>
      <c r="AV73" s="921"/>
      <c r="AW73" s="921"/>
      <c r="AX73" s="921"/>
      <c r="AY73" s="921"/>
      <c r="AZ73" s="958"/>
      <c r="BA73" s="958"/>
      <c r="BB73" s="958"/>
      <c r="BC73" s="958"/>
      <c r="BD73" s="959"/>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2"/>
      <c r="DW73" s="943"/>
      <c r="DX73" s="943"/>
      <c r="DY73" s="943"/>
      <c r="DZ73" s="944"/>
      <c r="EA73" s="247"/>
    </row>
    <row r="74" spans="1:131" s="248" customFormat="1" ht="26.25" customHeight="1" x14ac:dyDescent="0.15">
      <c r="A74" s="262">
        <v>7</v>
      </c>
      <c r="B74" s="801" t="s">
        <v>589</v>
      </c>
      <c r="C74" s="802"/>
      <c r="D74" s="802"/>
      <c r="E74" s="802"/>
      <c r="F74" s="802"/>
      <c r="G74" s="802"/>
      <c r="H74" s="802"/>
      <c r="I74" s="802"/>
      <c r="J74" s="802"/>
      <c r="K74" s="802"/>
      <c r="L74" s="802"/>
      <c r="M74" s="802"/>
      <c r="N74" s="802"/>
      <c r="O74" s="802"/>
      <c r="P74" s="803"/>
      <c r="Q74" s="962">
        <v>731</v>
      </c>
      <c r="R74" s="921"/>
      <c r="S74" s="921"/>
      <c r="T74" s="921"/>
      <c r="U74" s="921"/>
      <c r="V74" s="921">
        <v>717</v>
      </c>
      <c r="W74" s="921"/>
      <c r="X74" s="921"/>
      <c r="Y74" s="921"/>
      <c r="Z74" s="921"/>
      <c r="AA74" s="921">
        <v>14</v>
      </c>
      <c r="AB74" s="921"/>
      <c r="AC74" s="921"/>
      <c r="AD74" s="921"/>
      <c r="AE74" s="921"/>
      <c r="AF74" s="921">
        <v>14</v>
      </c>
      <c r="AG74" s="921"/>
      <c r="AH74" s="921"/>
      <c r="AI74" s="921"/>
      <c r="AJ74" s="921"/>
      <c r="AK74" s="921" t="s">
        <v>595</v>
      </c>
      <c r="AL74" s="921"/>
      <c r="AM74" s="921"/>
      <c r="AN74" s="921"/>
      <c r="AO74" s="921"/>
      <c r="AP74" s="921" t="s">
        <v>595</v>
      </c>
      <c r="AQ74" s="921"/>
      <c r="AR74" s="921"/>
      <c r="AS74" s="921"/>
      <c r="AT74" s="921"/>
      <c r="AU74" s="921" t="s">
        <v>595</v>
      </c>
      <c r="AV74" s="921"/>
      <c r="AW74" s="921"/>
      <c r="AX74" s="921"/>
      <c r="AY74" s="921"/>
      <c r="AZ74" s="958"/>
      <c r="BA74" s="958"/>
      <c r="BB74" s="958"/>
      <c r="BC74" s="958"/>
      <c r="BD74" s="959"/>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2"/>
      <c r="DW74" s="943"/>
      <c r="DX74" s="943"/>
      <c r="DY74" s="943"/>
      <c r="DZ74" s="944"/>
      <c r="EA74" s="247"/>
    </row>
    <row r="75" spans="1:131" s="248" customFormat="1" ht="26.25" customHeight="1" x14ac:dyDescent="0.15">
      <c r="A75" s="262">
        <v>8</v>
      </c>
      <c r="B75" s="801" t="s">
        <v>590</v>
      </c>
      <c r="C75" s="802"/>
      <c r="D75" s="802"/>
      <c r="E75" s="802"/>
      <c r="F75" s="802"/>
      <c r="G75" s="802"/>
      <c r="H75" s="802"/>
      <c r="I75" s="802"/>
      <c r="J75" s="802"/>
      <c r="K75" s="802"/>
      <c r="L75" s="802"/>
      <c r="M75" s="802"/>
      <c r="N75" s="802"/>
      <c r="O75" s="802"/>
      <c r="P75" s="803"/>
      <c r="Q75" s="965">
        <v>317</v>
      </c>
      <c r="R75" s="964"/>
      <c r="S75" s="964"/>
      <c r="T75" s="964"/>
      <c r="U75" s="920"/>
      <c r="V75" s="963">
        <v>317</v>
      </c>
      <c r="W75" s="964"/>
      <c r="X75" s="964"/>
      <c r="Y75" s="964"/>
      <c r="Z75" s="920"/>
      <c r="AA75" s="963">
        <v>0</v>
      </c>
      <c r="AB75" s="964"/>
      <c r="AC75" s="964"/>
      <c r="AD75" s="964"/>
      <c r="AE75" s="920"/>
      <c r="AF75" s="963">
        <v>0</v>
      </c>
      <c r="AG75" s="964"/>
      <c r="AH75" s="964"/>
      <c r="AI75" s="964"/>
      <c r="AJ75" s="920"/>
      <c r="AK75" s="963">
        <v>317</v>
      </c>
      <c r="AL75" s="964"/>
      <c r="AM75" s="964"/>
      <c r="AN75" s="964"/>
      <c r="AO75" s="920"/>
      <c r="AP75" s="963" t="s">
        <v>600</v>
      </c>
      <c r="AQ75" s="964"/>
      <c r="AR75" s="964"/>
      <c r="AS75" s="964"/>
      <c r="AT75" s="920"/>
      <c r="AU75" s="963" t="s">
        <v>600</v>
      </c>
      <c r="AV75" s="964"/>
      <c r="AW75" s="964"/>
      <c r="AX75" s="964"/>
      <c r="AY75" s="920"/>
      <c r="AZ75" s="958"/>
      <c r="BA75" s="958"/>
      <c r="BB75" s="958"/>
      <c r="BC75" s="958"/>
      <c r="BD75" s="959"/>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2"/>
      <c r="DW75" s="943"/>
      <c r="DX75" s="943"/>
      <c r="DY75" s="943"/>
      <c r="DZ75" s="944"/>
      <c r="EA75" s="247"/>
    </row>
    <row r="76" spans="1:131" s="248" customFormat="1" ht="26.25" customHeight="1" x14ac:dyDescent="0.15">
      <c r="A76" s="262">
        <v>9</v>
      </c>
      <c r="B76" s="801"/>
      <c r="C76" s="802"/>
      <c r="D76" s="802"/>
      <c r="E76" s="802"/>
      <c r="F76" s="802"/>
      <c r="G76" s="802"/>
      <c r="H76" s="802"/>
      <c r="I76" s="802"/>
      <c r="J76" s="802"/>
      <c r="K76" s="802"/>
      <c r="L76" s="802"/>
      <c r="M76" s="802"/>
      <c r="N76" s="802"/>
      <c r="O76" s="802"/>
      <c r="P76" s="803"/>
      <c r="Q76" s="965"/>
      <c r="R76" s="964"/>
      <c r="S76" s="964"/>
      <c r="T76" s="964"/>
      <c r="U76" s="920"/>
      <c r="V76" s="963"/>
      <c r="W76" s="964"/>
      <c r="X76" s="964"/>
      <c r="Y76" s="964"/>
      <c r="Z76" s="920"/>
      <c r="AA76" s="963"/>
      <c r="AB76" s="964"/>
      <c r="AC76" s="964"/>
      <c r="AD76" s="964"/>
      <c r="AE76" s="920"/>
      <c r="AF76" s="963"/>
      <c r="AG76" s="964"/>
      <c r="AH76" s="964"/>
      <c r="AI76" s="964"/>
      <c r="AJ76" s="920"/>
      <c r="AK76" s="963"/>
      <c r="AL76" s="964"/>
      <c r="AM76" s="964"/>
      <c r="AN76" s="964"/>
      <c r="AO76" s="920"/>
      <c r="AP76" s="963"/>
      <c r="AQ76" s="964"/>
      <c r="AR76" s="964"/>
      <c r="AS76" s="964"/>
      <c r="AT76" s="920"/>
      <c r="AU76" s="963"/>
      <c r="AV76" s="964"/>
      <c r="AW76" s="964"/>
      <c r="AX76" s="964"/>
      <c r="AY76" s="920"/>
      <c r="AZ76" s="958"/>
      <c r="BA76" s="958"/>
      <c r="BB76" s="958"/>
      <c r="BC76" s="958"/>
      <c r="BD76" s="959"/>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2"/>
      <c r="DW76" s="943"/>
      <c r="DX76" s="943"/>
      <c r="DY76" s="943"/>
      <c r="DZ76" s="944"/>
      <c r="EA76" s="247"/>
    </row>
    <row r="77" spans="1:131" s="248" customFormat="1" ht="26.25" customHeight="1" x14ac:dyDescent="0.15">
      <c r="A77" s="262">
        <v>10</v>
      </c>
      <c r="B77" s="801"/>
      <c r="C77" s="802"/>
      <c r="D77" s="802"/>
      <c r="E77" s="802"/>
      <c r="F77" s="802"/>
      <c r="G77" s="802"/>
      <c r="H77" s="802"/>
      <c r="I77" s="802"/>
      <c r="J77" s="802"/>
      <c r="K77" s="802"/>
      <c r="L77" s="802"/>
      <c r="M77" s="802"/>
      <c r="N77" s="802"/>
      <c r="O77" s="802"/>
      <c r="P77" s="803"/>
      <c r="Q77" s="965"/>
      <c r="R77" s="964"/>
      <c r="S77" s="964"/>
      <c r="T77" s="964"/>
      <c r="U77" s="920"/>
      <c r="V77" s="963"/>
      <c r="W77" s="964"/>
      <c r="X77" s="964"/>
      <c r="Y77" s="964"/>
      <c r="Z77" s="920"/>
      <c r="AA77" s="963"/>
      <c r="AB77" s="964"/>
      <c r="AC77" s="964"/>
      <c r="AD77" s="964"/>
      <c r="AE77" s="920"/>
      <c r="AF77" s="963"/>
      <c r="AG77" s="964"/>
      <c r="AH77" s="964"/>
      <c r="AI77" s="964"/>
      <c r="AJ77" s="920"/>
      <c r="AK77" s="963"/>
      <c r="AL77" s="964"/>
      <c r="AM77" s="964"/>
      <c r="AN77" s="964"/>
      <c r="AO77" s="920"/>
      <c r="AP77" s="963"/>
      <c r="AQ77" s="964"/>
      <c r="AR77" s="964"/>
      <c r="AS77" s="964"/>
      <c r="AT77" s="920"/>
      <c r="AU77" s="963"/>
      <c r="AV77" s="964"/>
      <c r="AW77" s="964"/>
      <c r="AX77" s="964"/>
      <c r="AY77" s="920"/>
      <c r="AZ77" s="958"/>
      <c r="BA77" s="958"/>
      <c r="BB77" s="958"/>
      <c r="BC77" s="958"/>
      <c r="BD77" s="959"/>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2"/>
      <c r="DW77" s="943"/>
      <c r="DX77" s="943"/>
      <c r="DY77" s="943"/>
      <c r="DZ77" s="944"/>
      <c r="EA77" s="247"/>
    </row>
    <row r="78" spans="1:131" s="248" customFormat="1" ht="26.25" customHeight="1" x14ac:dyDescent="0.15">
      <c r="A78" s="262">
        <v>11</v>
      </c>
      <c r="B78" s="801"/>
      <c r="C78" s="802"/>
      <c r="D78" s="802"/>
      <c r="E78" s="802"/>
      <c r="F78" s="802"/>
      <c r="G78" s="802"/>
      <c r="H78" s="802"/>
      <c r="I78" s="802"/>
      <c r="J78" s="802"/>
      <c r="K78" s="802"/>
      <c r="L78" s="802"/>
      <c r="M78" s="802"/>
      <c r="N78" s="802"/>
      <c r="O78" s="802"/>
      <c r="P78" s="803"/>
      <c r="Q78" s="962"/>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58"/>
      <c r="BA78" s="958"/>
      <c r="BB78" s="958"/>
      <c r="BC78" s="958"/>
      <c r="BD78" s="959"/>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2"/>
      <c r="DW78" s="943"/>
      <c r="DX78" s="943"/>
      <c r="DY78" s="943"/>
      <c r="DZ78" s="944"/>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962"/>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58"/>
      <c r="BA79" s="958"/>
      <c r="BB79" s="958"/>
      <c r="BC79" s="958"/>
      <c r="BD79" s="959"/>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2"/>
      <c r="DW79" s="943"/>
      <c r="DX79" s="943"/>
      <c r="DY79" s="943"/>
      <c r="DZ79" s="944"/>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962"/>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58"/>
      <c r="BA80" s="958"/>
      <c r="BB80" s="958"/>
      <c r="BC80" s="958"/>
      <c r="BD80" s="959"/>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2"/>
      <c r="DW80" s="943"/>
      <c r="DX80" s="943"/>
      <c r="DY80" s="943"/>
      <c r="DZ80" s="944"/>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962"/>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58"/>
      <c r="BA81" s="958"/>
      <c r="BB81" s="958"/>
      <c r="BC81" s="958"/>
      <c r="BD81" s="959"/>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2"/>
      <c r="DW81" s="943"/>
      <c r="DX81" s="943"/>
      <c r="DY81" s="943"/>
      <c r="DZ81" s="944"/>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962"/>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58"/>
      <c r="BA82" s="958"/>
      <c r="BB82" s="958"/>
      <c r="BC82" s="958"/>
      <c r="BD82" s="959"/>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2"/>
      <c r="DW82" s="943"/>
      <c r="DX82" s="943"/>
      <c r="DY82" s="943"/>
      <c r="DZ82" s="944"/>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962"/>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58"/>
      <c r="BA83" s="958"/>
      <c r="BB83" s="958"/>
      <c r="BC83" s="958"/>
      <c r="BD83" s="959"/>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2"/>
      <c r="DW83" s="943"/>
      <c r="DX83" s="943"/>
      <c r="DY83" s="943"/>
      <c r="DZ83" s="944"/>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962"/>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58"/>
      <c r="BA84" s="958"/>
      <c r="BB84" s="958"/>
      <c r="BC84" s="958"/>
      <c r="BD84" s="959"/>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2"/>
      <c r="DW84" s="943"/>
      <c r="DX84" s="943"/>
      <c r="DY84" s="943"/>
      <c r="DZ84" s="944"/>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962"/>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58"/>
      <c r="BA85" s="958"/>
      <c r="BB85" s="958"/>
      <c r="BC85" s="958"/>
      <c r="BD85" s="959"/>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2"/>
      <c r="DW85" s="943"/>
      <c r="DX85" s="943"/>
      <c r="DY85" s="943"/>
      <c r="DZ85" s="944"/>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962"/>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58"/>
      <c r="BA86" s="958"/>
      <c r="BB86" s="958"/>
      <c r="BC86" s="958"/>
      <c r="BD86" s="959"/>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2"/>
      <c r="DW86" s="943"/>
      <c r="DX86" s="943"/>
      <c r="DY86" s="943"/>
      <c r="DZ86" s="944"/>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2"/>
      <c r="DW87" s="943"/>
      <c r="DX87" s="943"/>
      <c r="DY87" s="943"/>
      <c r="DZ87" s="944"/>
      <c r="EA87" s="247"/>
    </row>
    <row r="88" spans="1:131" s="248" customFormat="1" ht="26.25" customHeight="1" thickBot="1" x14ac:dyDescent="0.2">
      <c r="A88" s="265" t="s">
        <v>390</v>
      </c>
      <c r="B88" s="880" t="s">
        <v>423</v>
      </c>
      <c r="C88" s="881"/>
      <c r="D88" s="881"/>
      <c r="E88" s="881"/>
      <c r="F88" s="881"/>
      <c r="G88" s="881"/>
      <c r="H88" s="881"/>
      <c r="I88" s="881"/>
      <c r="J88" s="881"/>
      <c r="K88" s="881"/>
      <c r="L88" s="881"/>
      <c r="M88" s="881"/>
      <c r="N88" s="881"/>
      <c r="O88" s="881"/>
      <c r="P88" s="882"/>
      <c r="Q88" s="935"/>
      <c r="R88" s="936"/>
      <c r="S88" s="936"/>
      <c r="T88" s="936"/>
      <c r="U88" s="936"/>
      <c r="V88" s="936"/>
      <c r="W88" s="936"/>
      <c r="X88" s="936"/>
      <c r="Y88" s="936"/>
      <c r="Z88" s="936"/>
      <c r="AA88" s="936"/>
      <c r="AB88" s="936"/>
      <c r="AC88" s="936"/>
      <c r="AD88" s="936"/>
      <c r="AE88" s="936"/>
      <c r="AF88" s="928">
        <v>3806</v>
      </c>
      <c r="AG88" s="928"/>
      <c r="AH88" s="928"/>
      <c r="AI88" s="928"/>
      <c r="AJ88" s="928"/>
      <c r="AK88" s="936"/>
      <c r="AL88" s="936"/>
      <c r="AM88" s="936"/>
      <c r="AN88" s="936"/>
      <c r="AO88" s="936"/>
      <c r="AP88" s="928">
        <v>3333</v>
      </c>
      <c r="AQ88" s="928"/>
      <c r="AR88" s="928"/>
      <c r="AS88" s="928"/>
      <c r="AT88" s="928"/>
      <c r="AU88" s="928">
        <v>67</v>
      </c>
      <c r="AV88" s="928"/>
      <c r="AW88" s="928"/>
      <c r="AX88" s="928"/>
      <c r="AY88" s="928"/>
      <c r="AZ88" s="930"/>
      <c r="BA88" s="930"/>
      <c r="BB88" s="930"/>
      <c r="BC88" s="930"/>
      <c r="BD88" s="931"/>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80" t="s">
        <v>424</v>
      </c>
      <c r="BS102" s="881"/>
      <c r="BT102" s="881"/>
      <c r="BU102" s="881"/>
      <c r="BV102" s="881"/>
      <c r="BW102" s="881"/>
      <c r="BX102" s="881"/>
      <c r="BY102" s="881"/>
      <c r="BZ102" s="881"/>
      <c r="CA102" s="881"/>
      <c r="CB102" s="881"/>
      <c r="CC102" s="881"/>
      <c r="CD102" s="881"/>
      <c r="CE102" s="881"/>
      <c r="CF102" s="881"/>
      <c r="CG102" s="882"/>
      <c r="CH102" s="973"/>
      <c r="CI102" s="974"/>
      <c r="CJ102" s="974"/>
      <c r="CK102" s="974"/>
      <c r="CL102" s="975"/>
      <c r="CM102" s="973"/>
      <c r="CN102" s="974"/>
      <c r="CO102" s="974"/>
      <c r="CP102" s="974"/>
      <c r="CQ102" s="975"/>
      <c r="CR102" s="976">
        <v>31</v>
      </c>
      <c r="CS102" s="933"/>
      <c r="CT102" s="933"/>
      <c r="CU102" s="933"/>
      <c r="CV102" s="977"/>
      <c r="CW102" s="976" t="s">
        <v>600</v>
      </c>
      <c r="CX102" s="933"/>
      <c r="CY102" s="933"/>
      <c r="CZ102" s="933"/>
      <c r="DA102" s="977"/>
      <c r="DB102" s="976" t="s">
        <v>600</v>
      </c>
      <c r="DC102" s="933"/>
      <c r="DD102" s="933"/>
      <c r="DE102" s="933"/>
      <c r="DF102" s="977"/>
      <c r="DG102" s="976" t="s">
        <v>600</v>
      </c>
      <c r="DH102" s="933"/>
      <c r="DI102" s="933"/>
      <c r="DJ102" s="933"/>
      <c r="DK102" s="977"/>
      <c r="DL102" s="976" t="s">
        <v>600</v>
      </c>
      <c r="DM102" s="933"/>
      <c r="DN102" s="933"/>
      <c r="DO102" s="933"/>
      <c r="DP102" s="977"/>
      <c r="DQ102" s="976">
        <v>72</v>
      </c>
      <c r="DR102" s="933"/>
      <c r="DS102" s="933"/>
      <c r="DT102" s="933"/>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308</v>
      </c>
      <c r="AG109" s="979"/>
      <c r="AH109" s="979"/>
      <c r="AI109" s="979"/>
      <c r="AJ109" s="980"/>
      <c r="AK109" s="978" t="s">
        <v>307</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308</v>
      </c>
      <c r="BW109" s="979"/>
      <c r="BX109" s="979"/>
      <c r="BY109" s="979"/>
      <c r="BZ109" s="980"/>
      <c r="CA109" s="978" t="s">
        <v>307</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308</v>
      </c>
      <c r="DM109" s="979"/>
      <c r="DN109" s="979"/>
      <c r="DO109" s="979"/>
      <c r="DP109" s="980"/>
      <c r="DQ109" s="978" t="s">
        <v>307</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565632</v>
      </c>
      <c r="AB110" s="986"/>
      <c r="AC110" s="986"/>
      <c r="AD110" s="986"/>
      <c r="AE110" s="987"/>
      <c r="AF110" s="988">
        <v>575678</v>
      </c>
      <c r="AG110" s="986"/>
      <c r="AH110" s="986"/>
      <c r="AI110" s="986"/>
      <c r="AJ110" s="987"/>
      <c r="AK110" s="988">
        <v>604705</v>
      </c>
      <c r="AL110" s="986"/>
      <c r="AM110" s="986"/>
      <c r="AN110" s="986"/>
      <c r="AO110" s="987"/>
      <c r="AP110" s="989">
        <v>41.5</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5592111</v>
      </c>
      <c r="BR110" s="1021"/>
      <c r="BS110" s="1021"/>
      <c r="BT110" s="1021"/>
      <c r="BU110" s="1021"/>
      <c r="BV110" s="1021">
        <v>5373587</v>
      </c>
      <c r="BW110" s="1021"/>
      <c r="BX110" s="1021"/>
      <c r="BY110" s="1021"/>
      <c r="BZ110" s="1021"/>
      <c r="CA110" s="1021">
        <v>5096004</v>
      </c>
      <c r="CB110" s="1021"/>
      <c r="CC110" s="1021"/>
      <c r="CD110" s="1021"/>
      <c r="CE110" s="1021"/>
      <c r="CF110" s="1035">
        <v>350.1</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439</v>
      </c>
      <c r="DM110" s="1021"/>
      <c r="DN110" s="1021"/>
      <c r="DO110" s="1021"/>
      <c r="DP110" s="1021"/>
      <c r="DQ110" s="1021" t="s">
        <v>130</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130</v>
      </c>
      <c r="AG111" s="1028"/>
      <c r="AH111" s="1028"/>
      <c r="AI111" s="1028"/>
      <c r="AJ111" s="1029"/>
      <c r="AK111" s="1030" t="s">
        <v>392</v>
      </c>
      <c r="AL111" s="1028"/>
      <c r="AM111" s="1028"/>
      <c r="AN111" s="1028"/>
      <c r="AO111" s="1029"/>
      <c r="AP111" s="1031" t="s">
        <v>439</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439</v>
      </c>
      <c r="BW111" s="1014"/>
      <c r="BX111" s="1014"/>
      <c r="BY111" s="1014"/>
      <c r="BZ111" s="1014"/>
      <c r="CA111" s="1014" t="s">
        <v>392</v>
      </c>
      <c r="CB111" s="1014"/>
      <c r="CC111" s="1014"/>
      <c r="CD111" s="1014"/>
      <c r="CE111" s="1014"/>
      <c r="CF111" s="1008" t="s">
        <v>130</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130</v>
      </c>
      <c r="DM111" s="1014"/>
      <c r="DN111" s="1014"/>
      <c r="DO111" s="1014"/>
      <c r="DP111" s="1014"/>
      <c r="DQ111" s="1014" t="s">
        <v>130</v>
      </c>
      <c r="DR111" s="1014"/>
      <c r="DS111" s="1014"/>
      <c r="DT111" s="1014"/>
      <c r="DU111" s="1014"/>
      <c r="DV111" s="1015" t="s">
        <v>444</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439</v>
      </c>
      <c r="AG112" s="1053"/>
      <c r="AH112" s="1053"/>
      <c r="AI112" s="1053"/>
      <c r="AJ112" s="1054"/>
      <c r="AK112" s="1055" t="s">
        <v>440</v>
      </c>
      <c r="AL112" s="1053"/>
      <c r="AM112" s="1053"/>
      <c r="AN112" s="1053"/>
      <c r="AO112" s="1054"/>
      <c r="AP112" s="1056" t="s">
        <v>439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1520061</v>
      </c>
      <c r="BR112" s="1014"/>
      <c r="BS112" s="1014"/>
      <c r="BT112" s="1014"/>
      <c r="BU112" s="1014"/>
      <c r="BV112" s="1014">
        <v>1666963</v>
      </c>
      <c r="BW112" s="1014"/>
      <c r="BX112" s="1014"/>
      <c r="BY112" s="1014"/>
      <c r="BZ112" s="1014"/>
      <c r="CA112" s="1014">
        <v>1756589</v>
      </c>
      <c r="CB112" s="1014"/>
      <c r="CC112" s="1014"/>
      <c r="CD112" s="1014"/>
      <c r="CE112" s="1014"/>
      <c r="CF112" s="1008">
        <v>120.7</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439</v>
      </c>
      <c r="DR112" s="1014"/>
      <c r="DS112" s="1014"/>
      <c r="DT112" s="1014"/>
      <c r="DU112" s="1014"/>
      <c r="DV112" s="1015" t="s">
        <v>392</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80330</v>
      </c>
      <c r="AB113" s="1028"/>
      <c r="AC113" s="1028"/>
      <c r="AD113" s="1028"/>
      <c r="AE113" s="1029"/>
      <c r="AF113" s="1030">
        <v>105058</v>
      </c>
      <c r="AG113" s="1028"/>
      <c r="AH113" s="1028"/>
      <c r="AI113" s="1028"/>
      <c r="AJ113" s="1029"/>
      <c r="AK113" s="1030">
        <v>109797</v>
      </c>
      <c r="AL113" s="1028"/>
      <c r="AM113" s="1028"/>
      <c r="AN113" s="1028"/>
      <c r="AO113" s="1029"/>
      <c r="AP113" s="1031">
        <v>7.5</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52305</v>
      </c>
      <c r="BR113" s="1014"/>
      <c r="BS113" s="1014"/>
      <c r="BT113" s="1014"/>
      <c r="BU113" s="1014"/>
      <c r="BV113" s="1014">
        <v>64162</v>
      </c>
      <c r="BW113" s="1014"/>
      <c r="BX113" s="1014"/>
      <c r="BY113" s="1014"/>
      <c r="BZ113" s="1014"/>
      <c r="CA113" s="1014">
        <v>66769</v>
      </c>
      <c r="CB113" s="1014"/>
      <c r="CC113" s="1014"/>
      <c r="CD113" s="1014"/>
      <c r="CE113" s="1014"/>
      <c r="CF113" s="1008">
        <v>4.5999999999999996</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130</v>
      </c>
      <c r="DM113" s="1053"/>
      <c r="DN113" s="1053"/>
      <c r="DO113" s="1053"/>
      <c r="DP113" s="1054"/>
      <c r="DQ113" s="1055" t="s">
        <v>439</v>
      </c>
      <c r="DR113" s="1053"/>
      <c r="DS113" s="1053"/>
      <c r="DT113" s="1053"/>
      <c r="DU113" s="1054"/>
      <c r="DV113" s="1056" t="s">
        <v>130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7056</v>
      </c>
      <c r="AB114" s="1053"/>
      <c r="AC114" s="1053"/>
      <c r="AD114" s="1053"/>
      <c r="AE114" s="1054"/>
      <c r="AF114" s="1055">
        <v>7097</v>
      </c>
      <c r="AG114" s="1053"/>
      <c r="AH114" s="1053"/>
      <c r="AI114" s="1053"/>
      <c r="AJ114" s="1054"/>
      <c r="AK114" s="1055">
        <v>7198</v>
      </c>
      <c r="AL114" s="1053"/>
      <c r="AM114" s="1053"/>
      <c r="AN114" s="1053"/>
      <c r="AO114" s="1054"/>
      <c r="AP114" s="1056">
        <v>0.5</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275145</v>
      </c>
      <c r="BR114" s="1014"/>
      <c r="BS114" s="1014"/>
      <c r="BT114" s="1014"/>
      <c r="BU114" s="1014"/>
      <c r="BV114" s="1014">
        <v>304747</v>
      </c>
      <c r="BW114" s="1014"/>
      <c r="BX114" s="1014"/>
      <c r="BY114" s="1014"/>
      <c r="BZ114" s="1014"/>
      <c r="CA114" s="1014">
        <v>340400</v>
      </c>
      <c r="CB114" s="1014"/>
      <c r="CC114" s="1014"/>
      <c r="CD114" s="1014"/>
      <c r="CE114" s="1014"/>
      <c r="CF114" s="1008">
        <v>23.4</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455</v>
      </c>
      <c r="DM114" s="1053"/>
      <c r="DN114" s="1053"/>
      <c r="DO114" s="1053"/>
      <c r="DP114" s="1054"/>
      <c r="DQ114" s="1055" t="s">
        <v>455</v>
      </c>
      <c r="DR114" s="1053"/>
      <c r="DS114" s="1053"/>
      <c r="DT114" s="1053"/>
      <c r="DU114" s="1054"/>
      <c r="DV114" s="1056" t="s">
        <v>392</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2579</v>
      </c>
      <c r="AB115" s="1028"/>
      <c r="AC115" s="1028"/>
      <c r="AD115" s="1028"/>
      <c r="AE115" s="1029"/>
      <c r="AF115" s="1030">
        <v>2225</v>
      </c>
      <c r="AG115" s="1028"/>
      <c r="AH115" s="1028"/>
      <c r="AI115" s="1028"/>
      <c r="AJ115" s="1029"/>
      <c r="AK115" s="1030">
        <v>869</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27500</v>
      </c>
      <c r="BR115" s="1014"/>
      <c r="BS115" s="1014"/>
      <c r="BT115" s="1014"/>
      <c r="BU115" s="1014"/>
      <c r="BV115" s="1014">
        <v>45000</v>
      </c>
      <c r="BW115" s="1014"/>
      <c r="BX115" s="1014"/>
      <c r="BY115" s="1014"/>
      <c r="BZ115" s="1014"/>
      <c r="CA115" s="1014">
        <v>72000</v>
      </c>
      <c r="CB115" s="1014"/>
      <c r="CC115" s="1014"/>
      <c r="CD115" s="1014"/>
      <c r="CE115" s="1014"/>
      <c r="CF115" s="1008">
        <v>4.9000000000000004</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444</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171</v>
      </c>
      <c r="AB116" s="1053"/>
      <c r="AC116" s="1053"/>
      <c r="AD116" s="1053"/>
      <c r="AE116" s="1054"/>
      <c r="AF116" s="1055">
        <v>225</v>
      </c>
      <c r="AG116" s="1053"/>
      <c r="AH116" s="1053"/>
      <c r="AI116" s="1053"/>
      <c r="AJ116" s="1054"/>
      <c r="AK116" s="1055">
        <v>172</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130</v>
      </c>
      <c r="CB116" s="1014"/>
      <c r="CC116" s="1014"/>
      <c r="CD116" s="1014"/>
      <c r="CE116" s="1014"/>
      <c r="CF116" s="1008" t="s">
        <v>130</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130</v>
      </c>
      <c r="DM116" s="1053"/>
      <c r="DN116" s="1053"/>
      <c r="DO116" s="1053"/>
      <c r="DP116" s="1054"/>
      <c r="DQ116" s="1055" t="s">
        <v>439</v>
      </c>
      <c r="DR116" s="1053"/>
      <c r="DS116" s="1053"/>
      <c r="DT116" s="1053"/>
      <c r="DU116" s="1054"/>
      <c r="DV116" s="1056" t="s">
        <v>392</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655768</v>
      </c>
      <c r="AB117" s="1071"/>
      <c r="AC117" s="1071"/>
      <c r="AD117" s="1071"/>
      <c r="AE117" s="1072"/>
      <c r="AF117" s="1073">
        <v>690283</v>
      </c>
      <c r="AG117" s="1071"/>
      <c r="AH117" s="1071"/>
      <c r="AI117" s="1071"/>
      <c r="AJ117" s="1072"/>
      <c r="AK117" s="1073">
        <v>722741</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439</v>
      </c>
      <c r="BW117" s="1014"/>
      <c r="BX117" s="1014"/>
      <c r="BY117" s="1014"/>
      <c r="BZ117" s="1014"/>
      <c r="CA117" s="1014" t="s">
        <v>130</v>
      </c>
      <c r="CB117" s="1014"/>
      <c r="CC117" s="1014"/>
      <c r="CD117" s="1014"/>
      <c r="CE117" s="1014"/>
      <c r="CF117" s="1008" t="s">
        <v>392</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439</v>
      </c>
      <c r="DH117" s="1053"/>
      <c r="DI117" s="1053"/>
      <c r="DJ117" s="1053"/>
      <c r="DK117" s="1054"/>
      <c r="DL117" s="1055" t="s">
        <v>439</v>
      </c>
      <c r="DM117" s="1053"/>
      <c r="DN117" s="1053"/>
      <c r="DO117" s="1053"/>
      <c r="DP117" s="1054"/>
      <c r="DQ117" s="1055" t="s">
        <v>439</v>
      </c>
      <c r="DR117" s="1053"/>
      <c r="DS117" s="1053"/>
      <c r="DT117" s="1053"/>
      <c r="DU117" s="1054"/>
      <c r="DV117" s="1056" t="s">
        <v>439</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308</v>
      </c>
      <c r="AG118" s="979"/>
      <c r="AH118" s="979"/>
      <c r="AI118" s="979"/>
      <c r="AJ118" s="980"/>
      <c r="AK118" s="978" t="s">
        <v>307</v>
      </c>
      <c r="AL118" s="979"/>
      <c r="AM118" s="979"/>
      <c r="AN118" s="979"/>
      <c r="AO118" s="980"/>
      <c r="AP118" s="1065" t="s">
        <v>433</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439</v>
      </c>
      <c r="CB118" s="1092"/>
      <c r="CC118" s="1092"/>
      <c r="CD118" s="1092"/>
      <c r="CE118" s="1092"/>
      <c r="CF118" s="1008" t="s">
        <v>130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455</v>
      </c>
      <c r="DH118" s="1053"/>
      <c r="DI118" s="1053"/>
      <c r="DJ118" s="1053"/>
      <c r="DK118" s="1054"/>
      <c r="DL118" s="1055" t="s">
        <v>392</v>
      </c>
      <c r="DM118" s="1053"/>
      <c r="DN118" s="1053"/>
      <c r="DO118" s="1053"/>
      <c r="DP118" s="1054"/>
      <c r="DQ118" s="1055" t="s">
        <v>439</v>
      </c>
      <c r="DR118" s="1053"/>
      <c r="DS118" s="1053"/>
      <c r="DT118" s="1053"/>
      <c r="DU118" s="1054"/>
      <c r="DV118" s="1056" t="s">
        <v>444</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439</v>
      </c>
      <c r="AB119" s="986"/>
      <c r="AC119" s="986"/>
      <c r="AD119" s="986"/>
      <c r="AE119" s="987"/>
      <c r="AF119" s="988" t="s">
        <v>455</v>
      </c>
      <c r="AG119" s="986"/>
      <c r="AH119" s="986"/>
      <c r="AI119" s="986"/>
      <c r="AJ119" s="987"/>
      <c r="AK119" s="988" t="s">
        <v>130</v>
      </c>
      <c r="AL119" s="986"/>
      <c r="AM119" s="986"/>
      <c r="AN119" s="986"/>
      <c r="AO119" s="987"/>
      <c r="AP119" s="989" t="s">
        <v>392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7467122</v>
      </c>
      <c r="BR119" s="1092"/>
      <c r="BS119" s="1092"/>
      <c r="BT119" s="1092"/>
      <c r="BU119" s="1092"/>
      <c r="BV119" s="1092">
        <v>7454459</v>
      </c>
      <c r="BW119" s="1092"/>
      <c r="BX119" s="1092"/>
      <c r="BY119" s="1092"/>
      <c r="BZ119" s="1092"/>
      <c r="CA119" s="1092">
        <v>7331762</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455</v>
      </c>
      <c r="DH119" s="1078"/>
      <c r="DI119" s="1078"/>
      <c r="DJ119" s="1078"/>
      <c r="DK119" s="1079"/>
      <c r="DL119" s="1077" t="s">
        <v>444</v>
      </c>
      <c r="DM119" s="1078"/>
      <c r="DN119" s="1078"/>
      <c r="DO119" s="1078"/>
      <c r="DP119" s="1079"/>
      <c r="DQ119" s="1077" t="s">
        <v>444</v>
      </c>
      <c r="DR119" s="1078"/>
      <c r="DS119" s="1078"/>
      <c r="DT119" s="1078"/>
      <c r="DU119" s="1079"/>
      <c r="DV119" s="1080" t="s">
        <v>130</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130</v>
      </c>
      <c r="AG120" s="1053"/>
      <c r="AH120" s="1053"/>
      <c r="AI120" s="1053"/>
      <c r="AJ120" s="1054"/>
      <c r="AK120" s="1055" t="s">
        <v>455</v>
      </c>
      <c r="AL120" s="1053"/>
      <c r="AM120" s="1053"/>
      <c r="AN120" s="1053"/>
      <c r="AO120" s="1054"/>
      <c r="AP120" s="1056" t="s">
        <v>392</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1870502</v>
      </c>
      <c r="BR120" s="1021"/>
      <c r="BS120" s="1021"/>
      <c r="BT120" s="1021"/>
      <c r="BU120" s="1021"/>
      <c r="BV120" s="1021">
        <v>1762212</v>
      </c>
      <c r="BW120" s="1021"/>
      <c r="BX120" s="1021"/>
      <c r="BY120" s="1021"/>
      <c r="BZ120" s="1021"/>
      <c r="CA120" s="1021">
        <v>1684894</v>
      </c>
      <c r="CB120" s="1021"/>
      <c r="CC120" s="1021"/>
      <c r="CD120" s="1021"/>
      <c r="CE120" s="1021"/>
      <c r="CF120" s="1035">
        <v>115.8</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1174363</v>
      </c>
      <c r="DH120" s="1021"/>
      <c r="DI120" s="1021"/>
      <c r="DJ120" s="1021"/>
      <c r="DK120" s="1021"/>
      <c r="DL120" s="1021">
        <v>1293186</v>
      </c>
      <c r="DM120" s="1021"/>
      <c r="DN120" s="1021"/>
      <c r="DO120" s="1021"/>
      <c r="DP120" s="1021"/>
      <c r="DQ120" s="1021">
        <v>1383792</v>
      </c>
      <c r="DR120" s="1021"/>
      <c r="DS120" s="1021"/>
      <c r="DT120" s="1021"/>
      <c r="DU120" s="1021"/>
      <c r="DV120" s="1022">
        <v>95.1</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392</v>
      </c>
      <c r="AB121" s="1053"/>
      <c r="AC121" s="1053"/>
      <c r="AD121" s="1053"/>
      <c r="AE121" s="1054"/>
      <c r="AF121" s="1055" t="s">
        <v>130</v>
      </c>
      <c r="AG121" s="1053"/>
      <c r="AH121" s="1053"/>
      <c r="AI121" s="1053"/>
      <c r="AJ121" s="1054"/>
      <c r="AK121" s="1055" t="s">
        <v>439</v>
      </c>
      <c r="AL121" s="1053"/>
      <c r="AM121" s="1053"/>
      <c r="AN121" s="1053"/>
      <c r="AO121" s="1054"/>
      <c r="AP121" s="1056" t="s">
        <v>455</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130</v>
      </c>
      <c r="BR121" s="1014"/>
      <c r="BS121" s="1014"/>
      <c r="BT121" s="1014"/>
      <c r="BU121" s="1014"/>
      <c r="BV121" s="1014" t="s">
        <v>444</v>
      </c>
      <c r="BW121" s="1014"/>
      <c r="BX121" s="1014"/>
      <c r="BY121" s="1014"/>
      <c r="BZ121" s="1014"/>
      <c r="CA121" s="1014" t="s">
        <v>392</v>
      </c>
      <c r="CB121" s="1014"/>
      <c r="CC121" s="1014"/>
      <c r="CD121" s="1014"/>
      <c r="CE121" s="1014"/>
      <c r="CF121" s="1008" t="s">
        <v>392</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260826</v>
      </c>
      <c r="DH121" s="1014"/>
      <c r="DI121" s="1014"/>
      <c r="DJ121" s="1014"/>
      <c r="DK121" s="1014"/>
      <c r="DL121" s="1014">
        <v>279663</v>
      </c>
      <c r="DM121" s="1014"/>
      <c r="DN121" s="1014"/>
      <c r="DO121" s="1014"/>
      <c r="DP121" s="1014"/>
      <c r="DQ121" s="1014">
        <v>301562</v>
      </c>
      <c r="DR121" s="1014"/>
      <c r="DS121" s="1014"/>
      <c r="DT121" s="1014"/>
      <c r="DU121" s="1014"/>
      <c r="DV121" s="1015">
        <v>20.7</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455</v>
      </c>
      <c r="AB122" s="1053"/>
      <c r="AC122" s="1053"/>
      <c r="AD122" s="1053"/>
      <c r="AE122" s="1054"/>
      <c r="AF122" s="1055" t="s">
        <v>439</v>
      </c>
      <c r="AG122" s="1053"/>
      <c r="AH122" s="1053"/>
      <c r="AI122" s="1053"/>
      <c r="AJ122" s="1054"/>
      <c r="AK122" s="1055" t="s">
        <v>439</v>
      </c>
      <c r="AL122" s="1053"/>
      <c r="AM122" s="1053"/>
      <c r="AN122" s="1053"/>
      <c r="AO122" s="1054"/>
      <c r="AP122" s="1056" t="s">
        <v>439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5536460</v>
      </c>
      <c r="BR122" s="1092"/>
      <c r="BS122" s="1092"/>
      <c r="BT122" s="1092"/>
      <c r="BU122" s="1092"/>
      <c r="BV122" s="1092">
        <v>5294227</v>
      </c>
      <c r="BW122" s="1092"/>
      <c r="BX122" s="1092"/>
      <c r="BY122" s="1092"/>
      <c r="BZ122" s="1092"/>
      <c r="CA122" s="1092">
        <v>5104297</v>
      </c>
      <c r="CB122" s="1092"/>
      <c r="CC122" s="1092"/>
      <c r="CD122" s="1092"/>
      <c r="CE122" s="1092"/>
      <c r="CF122" s="1112">
        <v>350.7</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78694</v>
      </c>
      <c r="DH122" s="1014"/>
      <c r="DI122" s="1014"/>
      <c r="DJ122" s="1014"/>
      <c r="DK122" s="1014"/>
      <c r="DL122" s="1014">
        <v>87585</v>
      </c>
      <c r="DM122" s="1014"/>
      <c r="DN122" s="1014"/>
      <c r="DO122" s="1014"/>
      <c r="DP122" s="1014"/>
      <c r="DQ122" s="1014">
        <v>64686</v>
      </c>
      <c r="DR122" s="1014"/>
      <c r="DS122" s="1014"/>
      <c r="DT122" s="1014"/>
      <c r="DU122" s="1014"/>
      <c r="DV122" s="1015">
        <v>4.4000000000000004</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392</v>
      </c>
      <c r="AG123" s="1053"/>
      <c r="AH123" s="1053"/>
      <c r="AI123" s="1053"/>
      <c r="AJ123" s="1054"/>
      <c r="AK123" s="1055" t="s">
        <v>455</v>
      </c>
      <c r="AL123" s="1053"/>
      <c r="AM123" s="1053"/>
      <c r="AN123" s="1053"/>
      <c r="AO123" s="1054"/>
      <c r="AP123" s="1056" t="s">
        <v>130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478</v>
      </c>
      <c r="BP123" s="1100"/>
      <c r="BQ123" s="1159">
        <v>7406962</v>
      </c>
      <c r="BR123" s="1160"/>
      <c r="BS123" s="1160"/>
      <c r="BT123" s="1160"/>
      <c r="BU123" s="1160"/>
      <c r="BV123" s="1160">
        <v>7056439</v>
      </c>
      <c r="BW123" s="1160"/>
      <c r="BX123" s="1160"/>
      <c r="BY123" s="1160"/>
      <c r="BZ123" s="1160"/>
      <c r="CA123" s="1160">
        <v>6789191</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439</v>
      </c>
      <c r="DH123" s="1053"/>
      <c r="DI123" s="1053"/>
      <c r="DJ123" s="1053"/>
      <c r="DK123" s="1054"/>
      <c r="DL123" s="1055">
        <v>6529</v>
      </c>
      <c r="DM123" s="1053"/>
      <c r="DN123" s="1053"/>
      <c r="DO123" s="1053"/>
      <c r="DP123" s="1054"/>
      <c r="DQ123" s="1055">
        <v>6549</v>
      </c>
      <c r="DR123" s="1053"/>
      <c r="DS123" s="1053"/>
      <c r="DT123" s="1053"/>
      <c r="DU123" s="1054"/>
      <c r="DV123" s="1056">
        <v>0.4</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444</v>
      </c>
      <c r="AG124" s="1053"/>
      <c r="AH124" s="1053"/>
      <c r="AI124" s="1053"/>
      <c r="AJ124" s="1054"/>
      <c r="AK124" s="1055" t="s">
        <v>392</v>
      </c>
      <c r="AL124" s="1053"/>
      <c r="AM124" s="1053"/>
      <c r="AN124" s="1053"/>
      <c r="AO124" s="1054"/>
      <c r="AP124" s="1056" t="s">
        <v>130</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v>
      </c>
      <c r="BR124" s="1122"/>
      <c r="BS124" s="1122"/>
      <c r="BT124" s="1122"/>
      <c r="BU124" s="1122"/>
      <c r="BV124" s="1122">
        <v>27.5</v>
      </c>
      <c r="BW124" s="1122"/>
      <c r="BX124" s="1122"/>
      <c r="BY124" s="1122"/>
      <c r="BZ124" s="1122"/>
      <c r="CA124" s="1122">
        <v>37.200000000000003</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6178</v>
      </c>
      <c r="DH124" s="1078"/>
      <c r="DI124" s="1078"/>
      <c r="DJ124" s="1078"/>
      <c r="DK124" s="1079"/>
      <c r="DL124" s="1077" t="s">
        <v>439</v>
      </c>
      <c r="DM124" s="1078"/>
      <c r="DN124" s="1078"/>
      <c r="DO124" s="1078"/>
      <c r="DP124" s="1079"/>
      <c r="DQ124" s="1077" t="s">
        <v>130</v>
      </c>
      <c r="DR124" s="1078"/>
      <c r="DS124" s="1078"/>
      <c r="DT124" s="1078"/>
      <c r="DU124" s="1079"/>
      <c r="DV124" s="1080" t="s">
        <v>439</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439</v>
      </c>
      <c r="AG125" s="1053"/>
      <c r="AH125" s="1053"/>
      <c r="AI125" s="1053"/>
      <c r="AJ125" s="1054"/>
      <c r="AK125" s="1055" t="s">
        <v>439</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444</v>
      </c>
      <c r="DR125" s="1021"/>
      <c r="DS125" s="1021"/>
      <c r="DT125" s="1021"/>
      <c r="DU125" s="1021"/>
      <c r="DV125" s="1022" t="s">
        <v>439</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439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439</v>
      </c>
      <c r="DM126" s="1014"/>
      <c r="DN126" s="1014"/>
      <c r="DO126" s="1014"/>
      <c r="DP126" s="1014"/>
      <c r="DQ126" s="1014" t="s">
        <v>130</v>
      </c>
      <c r="DR126" s="1014"/>
      <c r="DS126" s="1014"/>
      <c r="DT126" s="1014"/>
      <c r="DU126" s="1014"/>
      <c r="DV126" s="1015" t="s">
        <v>439</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2579</v>
      </c>
      <c r="AB127" s="1053"/>
      <c r="AC127" s="1053"/>
      <c r="AD127" s="1053"/>
      <c r="AE127" s="1054"/>
      <c r="AF127" s="1055">
        <v>2225</v>
      </c>
      <c r="AG127" s="1053"/>
      <c r="AH127" s="1053"/>
      <c r="AI127" s="1053"/>
      <c r="AJ127" s="1054"/>
      <c r="AK127" s="1055">
        <v>869</v>
      </c>
      <c r="AL127" s="1053"/>
      <c r="AM127" s="1053"/>
      <c r="AN127" s="1053"/>
      <c r="AO127" s="1054"/>
      <c r="AP127" s="1056">
        <v>0.1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439</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t="s">
        <v>439</v>
      </c>
      <c r="AB128" s="1142"/>
      <c r="AC128" s="1142"/>
      <c r="AD128" s="1142"/>
      <c r="AE128" s="1143"/>
      <c r="AF128" s="1144" t="s">
        <v>130</v>
      </c>
      <c r="AG128" s="1142"/>
      <c r="AH128" s="1142"/>
      <c r="AI128" s="1142"/>
      <c r="AJ128" s="1143"/>
      <c r="AK128" s="1144" t="s">
        <v>130</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v>27500</v>
      </c>
      <c r="DH128" s="1134"/>
      <c r="DI128" s="1134"/>
      <c r="DJ128" s="1134"/>
      <c r="DK128" s="1134"/>
      <c r="DL128" s="1134">
        <v>45000</v>
      </c>
      <c r="DM128" s="1134"/>
      <c r="DN128" s="1134"/>
      <c r="DO128" s="1134"/>
      <c r="DP128" s="1134"/>
      <c r="DQ128" s="1134">
        <v>72000</v>
      </c>
      <c r="DR128" s="1134"/>
      <c r="DS128" s="1134"/>
      <c r="DT128" s="1134"/>
      <c r="DU128" s="1134"/>
      <c r="DV128" s="1135">
        <v>4.9000000000000004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1948946</v>
      </c>
      <c r="AB129" s="1053"/>
      <c r="AC129" s="1053"/>
      <c r="AD129" s="1053"/>
      <c r="AE129" s="1054"/>
      <c r="AF129" s="1055">
        <v>1936181</v>
      </c>
      <c r="AG129" s="1053"/>
      <c r="AH129" s="1053"/>
      <c r="AI129" s="1053"/>
      <c r="AJ129" s="1054"/>
      <c r="AK129" s="1055">
        <v>1961719</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444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472628</v>
      </c>
      <c r="AB130" s="1053"/>
      <c r="AC130" s="1053"/>
      <c r="AD130" s="1053"/>
      <c r="AE130" s="1054"/>
      <c r="AF130" s="1055">
        <v>490857</v>
      </c>
      <c r="AG130" s="1053"/>
      <c r="AH130" s="1053"/>
      <c r="AI130" s="1053"/>
      <c r="AJ130" s="1054"/>
      <c r="AK130" s="1055">
        <v>506142</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13.6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1476318</v>
      </c>
      <c r="AB131" s="1078"/>
      <c r="AC131" s="1078"/>
      <c r="AD131" s="1078"/>
      <c r="AE131" s="1079"/>
      <c r="AF131" s="1077">
        <v>1445324</v>
      </c>
      <c r="AG131" s="1078"/>
      <c r="AH131" s="1078"/>
      <c r="AI131" s="1078"/>
      <c r="AJ131" s="1079"/>
      <c r="AK131" s="1077">
        <v>1455577</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37.200000000000003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12.40518642</v>
      </c>
      <c r="AB132" s="1194"/>
      <c r="AC132" s="1194"/>
      <c r="AD132" s="1194"/>
      <c r="AE132" s="1195"/>
      <c r="AF132" s="1196">
        <v>13.79801346</v>
      </c>
      <c r="AG132" s="1194"/>
      <c r="AH132" s="1194"/>
      <c r="AI132" s="1194"/>
      <c r="AJ132" s="1195"/>
      <c r="AK132" s="1196">
        <v>14.88062809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10.7</v>
      </c>
      <c r="AB133" s="1177"/>
      <c r="AC133" s="1177"/>
      <c r="AD133" s="1177"/>
      <c r="AE133" s="1178"/>
      <c r="AF133" s="1176">
        <v>12</v>
      </c>
      <c r="AG133" s="1177"/>
      <c r="AH133" s="1177"/>
      <c r="AI133" s="1177"/>
      <c r="AJ133" s="1178"/>
      <c r="AK133" s="1176">
        <v>13.6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OvLH8ZDondRnm3kCjp/PRFc34QUhGE8KwkHJ8rDcftOqzdZaiKKfCs6HuasQGohTjkY5f9qUOhzgM+b9BdDYQ==" saltValue="7f/G2Q/luKRrvhp/4+Et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5:P75"/>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73:P73"/>
    <mergeCell ref="B72:P72"/>
    <mergeCell ref="B71:P71"/>
    <mergeCell ref="B70:P70"/>
    <mergeCell ref="B69:P69"/>
    <mergeCell ref="B68:P68"/>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OkunrPwtPDsu1bwRwYT+Cj+Nh+hcOpttWG+CEgT64RmmoNjw36q6OU+F58FvszGF5hI/EEbwD1g9vowQSXtTQ==" saltValue="/RmZaEZsgPjfDuyHXrf2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tKHocMubY4VnNjzEhDFZ4lLlVm0tJihCxu7eAETjgrAM4NaxvaNQCp+dCseG9ONxpgvTqX9x6YzYfyrrEMBg==" saltValue="hhHjVST8mE7Pq4HokbEb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431843</v>
      </c>
      <c r="AP9" s="313">
        <v>171707</v>
      </c>
      <c r="AQ9" s="314">
        <v>172204</v>
      </c>
      <c r="AR9" s="315">
        <v>-0.3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38458</v>
      </c>
      <c r="AP10" s="316">
        <v>15291</v>
      </c>
      <c r="AQ10" s="317">
        <v>20524</v>
      </c>
      <c r="AR10" s="318">
        <v>-25.5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89299</v>
      </c>
      <c r="AP11" s="316">
        <v>35507</v>
      </c>
      <c r="AQ11" s="317">
        <v>26395</v>
      </c>
      <c r="AR11" s="318">
        <v>34.5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1752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40105</v>
      </c>
      <c r="AP14" s="316">
        <v>15946</v>
      </c>
      <c r="AQ14" s="317">
        <v>7974</v>
      </c>
      <c r="AR14" s="318">
        <v>100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11523</v>
      </c>
      <c r="AP15" s="316">
        <v>4582</v>
      </c>
      <c r="AQ15" s="317">
        <v>4531</v>
      </c>
      <c r="AR15" s="318">
        <v>1.1000000000000001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-41505</v>
      </c>
      <c r="AP16" s="316">
        <v>-16503</v>
      </c>
      <c r="AQ16" s="317">
        <v>-15679</v>
      </c>
      <c r="AR16" s="318">
        <v>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569723</v>
      </c>
      <c r="AP17" s="316">
        <v>226530</v>
      </c>
      <c r="AQ17" s="317">
        <v>217700</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17.5</v>
      </c>
      <c r="AP21" s="329">
        <v>19.600000000000001</v>
      </c>
      <c r="AQ21" s="330">
        <v>-2.1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95.9</v>
      </c>
      <c r="AP22" s="334">
        <v>95.1</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604705</v>
      </c>
      <c r="AP32" s="343">
        <v>240439</v>
      </c>
      <c r="AQ32" s="344">
        <v>110920</v>
      </c>
      <c r="AR32" s="345">
        <v>116.8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109797</v>
      </c>
      <c r="AP35" s="343">
        <v>43657</v>
      </c>
      <c r="AQ35" s="344">
        <v>30367</v>
      </c>
      <c r="AR35" s="345">
        <v>43.8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7198</v>
      </c>
      <c r="AP36" s="343">
        <v>2862</v>
      </c>
      <c r="AQ36" s="344">
        <v>2045</v>
      </c>
      <c r="AR36" s="345">
        <v>40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869</v>
      </c>
      <c r="AP37" s="343">
        <v>346</v>
      </c>
      <c r="AQ37" s="344">
        <v>314</v>
      </c>
      <c r="AR37" s="345">
        <v>10.199999999999999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v>172</v>
      </c>
      <c r="AP38" s="346">
        <v>68</v>
      </c>
      <c r="AQ38" s="347">
        <v>28</v>
      </c>
      <c r="AR38" s="335">
        <v>142.9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t="s">
        <v>517</v>
      </c>
      <c r="AP39" s="343" t="s">
        <v>517</v>
      </c>
      <c r="AQ39" s="344">
        <v>-3766</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-506142</v>
      </c>
      <c r="AP40" s="343">
        <v>-201249</v>
      </c>
      <c r="AQ40" s="344">
        <v>-106993</v>
      </c>
      <c r="AR40" s="345">
        <v>88.1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216599</v>
      </c>
      <c r="AP41" s="343">
        <v>86123</v>
      </c>
      <c r="AQ41" s="344">
        <v>32915</v>
      </c>
      <c r="AR41" s="345">
        <v>161.69999999999999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1430311</v>
      </c>
      <c r="AN51" s="365">
        <v>536702</v>
      </c>
      <c r="AO51" s="366">
        <v>18.3</v>
      </c>
      <c r="AP51" s="367">
        <v>245039</v>
      </c>
      <c r="AQ51" s="368">
        <v>-10.199999999999999</v>
      </c>
      <c r="AR51" s="369">
        <v>28.5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1348533</v>
      </c>
      <c r="AN52" s="373">
        <v>506016</v>
      </c>
      <c r="AO52" s="374">
        <v>23.9</v>
      </c>
      <c r="AP52" s="375">
        <v>108922</v>
      </c>
      <c r="AQ52" s="376">
        <v>-13.4</v>
      </c>
      <c r="AR52" s="377">
        <v>37.299999999999997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781196</v>
      </c>
      <c r="AN53" s="365">
        <v>296582</v>
      </c>
      <c r="AO53" s="366">
        <v>-44.7</v>
      </c>
      <c r="AP53" s="367">
        <v>237994</v>
      </c>
      <c r="AQ53" s="368">
        <v>-2.9</v>
      </c>
      <c r="AR53" s="369">
        <v>-41.8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714258</v>
      </c>
      <c r="AN54" s="373">
        <v>271169</v>
      </c>
      <c r="AO54" s="374">
        <v>-46.4</v>
      </c>
      <c r="AP54" s="375">
        <v>110361</v>
      </c>
      <c r="AQ54" s="376">
        <v>1.3</v>
      </c>
      <c r="AR54" s="377">
        <v>-47.7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706340</v>
      </c>
      <c r="AN55" s="365">
        <v>271356</v>
      </c>
      <c r="AO55" s="366">
        <v>-8.5</v>
      </c>
      <c r="AP55" s="367">
        <v>267911</v>
      </c>
      <c r="AQ55" s="368">
        <v>12.6</v>
      </c>
      <c r="AR55" s="369">
        <v>-21.1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533015</v>
      </c>
      <c r="AN56" s="373">
        <v>204769</v>
      </c>
      <c r="AO56" s="374">
        <v>-24.5</v>
      </c>
      <c r="AP56" s="375">
        <v>106425</v>
      </c>
      <c r="AQ56" s="376">
        <v>-3.6</v>
      </c>
      <c r="AR56" s="377">
        <v>-20.9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522306</v>
      </c>
      <c r="AN57" s="365">
        <v>204106</v>
      </c>
      <c r="AO57" s="366">
        <v>-24.8</v>
      </c>
      <c r="AP57" s="367">
        <v>228215</v>
      </c>
      <c r="AQ57" s="368">
        <v>-14.8</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364866</v>
      </c>
      <c r="AN58" s="373">
        <v>142581</v>
      </c>
      <c r="AO58" s="374">
        <v>-30.4</v>
      </c>
      <c r="AP58" s="375">
        <v>117571</v>
      </c>
      <c r="AQ58" s="376">
        <v>10.5</v>
      </c>
      <c r="AR58" s="377">
        <v>-40.9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473603</v>
      </c>
      <c r="AN59" s="365">
        <v>188311</v>
      </c>
      <c r="AO59" s="366">
        <v>-7.7</v>
      </c>
      <c r="AP59" s="367">
        <v>264232</v>
      </c>
      <c r="AQ59" s="368">
        <v>15.8</v>
      </c>
      <c r="AR59" s="369">
        <v>-23.5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223632</v>
      </c>
      <c r="AN60" s="373">
        <v>88919</v>
      </c>
      <c r="AO60" s="374">
        <v>-37.6</v>
      </c>
      <c r="AP60" s="375">
        <v>133959</v>
      </c>
      <c r="AQ60" s="376">
        <v>13.9</v>
      </c>
      <c r="AR60" s="377">
        <v>-51.5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782751</v>
      </c>
      <c r="AN61" s="380">
        <v>299411</v>
      </c>
      <c r="AO61" s="381">
        <v>-13.5</v>
      </c>
      <c r="AP61" s="382">
        <v>248678</v>
      </c>
      <c r="AQ61" s="383">
        <v>0.1</v>
      </c>
      <c r="AR61" s="369">
        <v>-13.6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636861</v>
      </c>
      <c r="AN62" s="373">
        <v>242691</v>
      </c>
      <c r="AO62" s="374">
        <v>-23</v>
      </c>
      <c r="AP62" s="375">
        <v>115448</v>
      </c>
      <c r="AQ62" s="376">
        <v>1.7</v>
      </c>
      <c r="AR62" s="377">
        <v>-24.7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9JPoxV03q78mR3xLxzxZ//rffYDZplomLh4+mMZuzszk+zFRMGSPMAzGXnV4meWMI0M7ySc+4hEvUBygD7F8g==" saltValue="YKd81UvzmSzfPg4YWDsu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wXgziQOi9I597eil//dEDiO4B+DacHN0aUerSSH5vHJ7x4jImT22doIJd2vqb8+pNmExWEIKRzSD9xPexwdq9Q==" saltValue="FHi4oHhY/iLMdk5sebSY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K6FrPp3F0G+jfeOiub0/S/BwpjpX8TA/w6/93zgy6RrfBy80SIaoDD6WEgInXMjFBtU1ZIneLuuZCrlUin19Hg==" saltValue="J96joM8D0bXsWMG92iRur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79.39</v>
      </c>
      <c r="G47" s="12">
        <v>83.73</v>
      </c>
      <c r="H47" s="12">
        <v>76.14</v>
      </c>
      <c r="I47" s="12">
        <v>71.069999999999993</v>
      </c>
      <c r="J47" s="13">
        <v>65.66</v>
      </c>
    </row>
    <row r="48" spans="2:10" ht="57.75" customHeight="1" x14ac:dyDescent="0.15">
      <c r="B48" s="14"/>
      <c r="C48" s="1238" t="s">
        <v>4</v>
      </c>
      <c r="D48" s="1238"/>
      <c r="E48" s="1239"/>
      <c r="F48" s="15">
        <v>7.05</v>
      </c>
      <c r="G48" s="16">
        <v>5.38</v>
      </c>
      <c r="H48" s="16">
        <v>1.57</v>
      </c>
      <c r="I48" s="16">
        <v>1.37</v>
      </c>
      <c r="J48" s="17">
        <v>2.85</v>
      </c>
    </row>
    <row r="49" spans="2:10" ht="57.75" customHeight="1" thickBot="1" x14ac:dyDescent="0.2">
      <c r="B49" s="18"/>
      <c r="C49" s="1240" t="s">
        <v>5</v>
      </c>
      <c r="D49" s="1240"/>
      <c r="E49" s="1241"/>
      <c r="F49" s="19">
        <v>0.87</v>
      </c>
      <c r="G49" s="20">
        <v>2.02</v>
      </c>
      <c r="H49" s="20" t="s">
        <v>564</v>
      </c>
      <c r="I49" s="20" t="s">
        <v>565</v>
      </c>
      <c r="J49" s="21" t="s">
        <v>566</v>
      </c>
    </row>
    <row r="50" spans="2:10" ht="13.5" customHeight="1" x14ac:dyDescent="0.15"/>
  </sheetData>
  <sheetProtection algorithmName="SHA-512" hashValue="v0RG/RylW5lDMXDlB0oWMss8AizqSZnpzS/g2HSMBHXUnDEzOgHqjuFWlaDSH5v8KnRKY8BjamC/3qocOLFUrw==" saltValue="pH9oMXgErcVv9G8uOdGK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2021-03-15T04:03:24Z</cp:lastPrinted>
  <dcterms:created xsi:type="dcterms:W3CDTF">2021-02-05T01:11:14Z</dcterms:created>
  <dcterms:modified xsi:type="dcterms:W3CDTF">2021-10-05T01:52:58Z</dcterms:modified>
  <cp:category/>
</cp:coreProperties>
</file>